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1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 " sheetId="7" r:id="rId7"/>
    <sheet name="Dist Jdg " sheetId="8" r:id="rId8"/>
    <sheet name="Precinct" sheetId="9" r:id="rId9"/>
    <sheet name="Special Questions" sheetId="10" r:id="rId10"/>
  </sheets>
  <definedNames>
    <definedName name="_xlnm.Print_Titles" localSheetId="3">'AG &amp; Sup Int'!$A:$A</definedName>
    <definedName name="_xlnm.Print_Titles" localSheetId="6">'County (2) '!$A:$A</definedName>
    <definedName name="_xlnm.Print_Titles" localSheetId="7">'Dist Jdg 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9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<sst xmlns="http://schemas.openxmlformats.org/spreadsheetml/2006/main" count="486" uniqueCount="169">
  <si>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</si>
  <si>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</si>
  <si>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</si>
  <si>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</si>
  <si>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</si>
  <si>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</si>
  <si>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</si>
  <si>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</si>
  <si>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</si>
  <si>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</si>
  <si>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</si>
  <si>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</si>
  <si>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</si>
  <si>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</si>
  <si>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</si>
  <si>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</si>
  <si>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</si>
  <si>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</si>
  <si>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</si>
  <si>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</si>
  <si>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</si>
  <si>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</si>
  <si>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</si>
  <si>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</si>
  <si>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</si>
  <si>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</si>
  <si>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</si>
  <si>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</si>
  <si>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</si>
  <si>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</si>
  <si>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</si>
  <si>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</si>
  <si>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</si>
  <si>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</si>
  <si>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</si>
  <si>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</si>
  <si>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</si>
  <si>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</si>
  <si>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</si>
  <si>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</si>
  <si>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</si>
  <si>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</si>
  <si>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</si>
  <si>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</si>
  <si>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</si>
  <si>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</si>
  <si>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</si>
  <si>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</si>
  <si>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</si>
  <si>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</si>
  <si>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</si>
  <si>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</si>
  <si>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</si>
  <si>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</si>
  <si>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</si>
  <si>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</si>
  <si>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</si>
  <si>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</si>
  <si>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</si>
  <si>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</si>
  <si>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</si>
  <si>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</si>
  <si>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</si>
  <si>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</si>
  <si>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</si>
  <si>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</si>
  <si>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</si>
  <si>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</si>
  <si>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</si>
  <si>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</si>
  <si>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</si>
  <si>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</si>
  <si>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</si>
  <si>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</si>
  <si>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</si>
  <si>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</si>
  <si>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</si>
  <si>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</si>
  <si>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</si>
  <si>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</si>
  <si>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</si>
  <si>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</si>
  <si>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</si>
  <si>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</si>
  <si>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</si>
  <si>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</si>
  <si>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</si>
  <si>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</si>
  <si>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</si>
  <si>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</si>
  <si>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</si>
  <si>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</si>
  <si>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</si>
  <si>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</si>
  <si>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</si>
  <si>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</si>
  <si>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</si>
  <si>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</si>
  <si>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</si>
  <si>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</si>
  <si>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</si>
  <si>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Springfield/Sterling 16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</si>
  <si>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</si>
  <si>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</si>
  <si>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</si>
  <si>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</si>
  <si>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</si>
  <si>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</si>
  <si>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</si>
  <si>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</si>
  <si>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</si>
  <si>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Atomic City 26</t>
  </si>
  <si>
    <t>Bonneville 27</t>
  </si>
  <si>
    <t>Morgan's Pasture 28</t>
  </si>
  <si>
    <t>LEGISLATIVE DIST 31</t>
  </si>
  <si>
    <t>Steve Bair</t>
  </si>
  <si>
    <t>Neil A Anderson</t>
  </si>
  <si>
    <t>Julie VanOrden</t>
  </si>
  <si>
    <t>Mark R. Bair</t>
  </si>
  <si>
    <t>Whitney Manwaring</t>
  </si>
  <si>
    <t>Ralph West</t>
  </si>
  <si>
    <t>Pam Wray Eckhardt</t>
  </si>
  <si>
    <t>Leah Rigby</t>
  </si>
  <si>
    <t>Tanna Beal</t>
  </si>
  <si>
    <t>Dev D. Sasser</t>
  </si>
  <si>
    <t>Ronald J. Simmons</t>
  </si>
  <si>
    <t>Mike Gardner</t>
  </si>
  <si>
    <t>DISTRICT #7</t>
  </si>
  <si>
    <t>Judge Watkins</t>
  </si>
  <si>
    <t>Dane H. Watkins Jr.</t>
  </si>
  <si>
    <t>Judge Simpson</t>
  </si>
  <si>
    <t>Darren B. Simpson</t>
  </si>
  <si>
    <t>Andre Linchenko Lawson</t>
  </si>
  <si>
    <t>Judge Moeller</t>
  </si>
  <si>
    <t>Gregory W. Moeller</t>
  </si>
  <si>
    <t>Judge Tingey</t>
  </si>
  <si>
    <t>Randy Neal</t>
  </si>
  <si>
    <t>Joel E. Tingey</t>
  </si>
  <si>
    <t>Judge  Shindurling</t>
  </si>
  <si>
    <t>Scott J. Davis</t>
  </si>
  <si>
    <t>Bruce L. Pickett</t>
  </si>
  <si>
    <t>Republican</t>
  </si>
  <si>
    <t>Kim A. Wolfley</t>
  </si>
  <si>
    <t>Donavan D Harrington</t>
  </si>
  <si>
    <t>Dan Cravens</t>
  </si>
  <si>
    <t>Ginette C. Manwaring</t>
  </si>
  <si>
    <t>Shawn Paul Croft</t>
  </si>
  <si>
    <t>Matthew T. Thompson</t>
  </si>
  <si>
    <t>Judith Ann Hale</t>
  </si>
  <si>
    <t>Betty Ann Bitter</t>
  </si>
  <si>
    <t>Lon Harrington</t>
  </si>
  <si>
    <t>Christopher Pratt</t>
  </si>
  <si>
    <t>Herb Bohrer</t>
  </si>
  <si>
    <t>Amy Sorensen</t>
  </si>
  <si>
    <t>Cindy C. Kofford</t>
  </si>
  <si>
    <t>Barry F. Johnson</t>
  </si>
  <si>
    <t>Lynette George</t>
  </si>
  <si>
    <t>Ronald Murdock</t>
  </si>
  <si>
    <t>Shelley Joint School</t>
  </si>
  <si>
    <t>District #60</t>
  </si>
  <si>
    <t>Levy</t>
  </si>
  <si>
    <t>Alex Orton</t>
  </si>
  <si>
    <t>DISTRICT 2</t>
  </si>
  <si>
    <t>Richard Stallings</t>
  </si>
  <si>
    <t>Bryan D. Smith</t>
  </si>
  <si>
    <t>Mike Simpson</t>
  </si>
  <si>
    <t>Stevan H. Thompson</t>
  </si>
  <si>
    <t>Republican-W/I</t>
  </si>
  <si>
    <t>Morgan's Pasture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</si>
</sst>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 quotePrefix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3" fontId="8" fillId="0" borderId="50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38" xfId="0" applyNumberFormat="1" applyFont="1" applyFill="1" applyBorder="1" applyAlignment="1" applyProtection="1">
      <alignment horizontal="center" vertical="center" textRotation="90" wrapText="1"/>
      <protection/>
    </xf>
    <xf numFmtId="3" fontId="6" fillId="34" borderId="20" xfId="0" applyNumberFormat="1" applyFont="1" applyFill="1" applyBorder="1" applyAlignment="1" applyProtection="1">
      <alignment/>
      <protection/>
    </xf>
    <xf numFmtId="3" fontId="9" fillId="34" borderId="20" xfId="0" applyNumberFormat="1" applyFont="1" applyFill="1" applyBorder="1" applyAlignment="1" applyProtection="1">
      <alignment/>
      <protection/>
    </xf>
    <xf numFmtId="3" fontId="9" fillId="34" borderId="54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9" xfId="0" applyNumberFormat="1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164" fontId="6" fillId="0" borderId="56" xfId="0" applyNumberFormat="1" applyFont="1" applyFill="1" applyBorder="1" applyAlignment="1" applyProtection="1">
      <alignment horizontal="center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9" fillId="34" borderId="59" xfId="0" applyNumberFormat="1" applyFont="1" applyFill="1" applyBorder="1" applyAlignment="1" applyProtection="1">
      <alignment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3" fontId="8" fillId="0" borderId="62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8" fillId="0" borderId="4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3" fontId="6" fillId="34" borderId="21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28" xfId="0" applyNumberFormat="1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4">
      <selection activeCell="B19" sqref="B19"/>
    </sheetView>
  </sheetViews>
  <sheetFormatPr defaultColWidth="9.140625" defaultRowHeight="12.75"/>
  <cols>
    <col min="1" max="1" width="16.140625" style="24" bestFit="1" customWidth="1"/>
    <col min="2" max="5" width="8.57421875" style="24" customWidth="1"/>
    <col min="6" max="8" width="8.57421875" style="47" customWidth="1"/>
    <col min="9" max="16384" width="9.140625" style="16" customWidth="1"/>
  </cols>
  <sheetData>
    <row r="1" spans="1:8" ht="13.5">
      <c r="A1" s="34"/>
      <c r="B1" s="57"/>
      <c r="C1" s="58"/>
      <c r="D1" s="58"/>
      <c r="E1" s="60"/>
      <c r="F1" s="146" t="s">
        <v>54</v>
      </c>
      <c r="G1" s="146"/>
      <c r="H1" s="146"/>
    </row>
    <row r="2" spans="1:8" s="36" customFormat="1" ht="13.5">
      <c r="A2" s="35"/>
      <c r="B2" s="143" t="s">
        <v>54</v>
      </c>
      <c r="C2" s="144"/>
      <c r="D2" s="144"/>
      <c r="E2" s="145"/>
      <c r="F2" s="143" t="s">
        <v>56</v>
      </c>
      <c r="G2" s="144"/>
      <c r="H2" s="145"/>
    </row>
    <row r="3" spans="1:8" s="36" customFormat="1" ht="13.5">
      <c r="A3" s="37"/>
      <c r="B3" s="140" t="s">
        <v>55</v>
      </c>
      <c r="C3" s="141"/>
      <c r="D3" s="141"/>
      <c r="E3" s="142"/>
      <c r="F3" s="140" t="s">
        <v>162</v>
      </c>
      <c r="G3" s="141"/>
      <c r="H3" s="142"/>
    </row>
    <row r="4" spans="1:8" ht="13.5" customHeight="1">
      <c r="A4" s="38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87.75" customHeight="1" thickBot="1">
      <c r="A5" s="39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163</v>
      </c>
      <c r="G5" s="7" t="s">
        <v>165</v>
      </c>
      <c r="H5" s="7" t="s">
        <v>164</v>
      </c>
    </row>
    <row r="6" spans="1:8" s="21" customFormat="1" ht="14.25" thickBot="1">
      <c r="A6" s="18"/>
      <c r="B6" s="56"/>
      <c r="C6" s="56"/>
      <c r="D6" s="56"/>
      <c r="E6" s="56"/>
      <c r="F6" s="19"/>
      <c r="G6" s="19"/>
      <c r="H6" s="20"/>
    </row>
    <row r="7" spans="1:8" s="21" customFormat="1" ht="13.5">
      <c r="A7" s="1" t="s">
        <v>86</v>
      </c>
      <c r="B7" s="126">
        <v>6</v>
      </c>
      <c r="C7" s="123">
        <v>15</v>
      </c>
      <c r="D7" s="126">
        <v>61</v>
      </c>
      <c r="E7" s="123">
        <v>213</v>
      </c>
      <c r="F7" s="50">
        <v>24</v>
      </c>
      <c r="G7" s="40">
        <v>176</v>
      </c>
      <c r="H7" s="116">
        <v>99</v>
      </c>
    </row>
    <row r="8" spans="1:8" s="21" customFormat="1" ht="13.5">
      <c r="A8" s="1" t="s">
        <v>87</v>
      </c>
      <c r="B8" s="127">
        <v>9</v>
      </c>
      <c r="C8" s="128">
        <v>4</v>
      </c>
      <c r="D8" s="127">
        <v>36</v>
      </c>
      <c r="E8" s="128">
        <v>101</v>
      </c>
      <c r="F8" s="106">
        <v>19</v>
      </c>
      <c r="G8" s="42">
        <v>95</v>
      </c>
      <c r="H8" s="117">
        <v>52</v>
      </c>
    </row>
    <row r="9" spans="1:8" s="21" customFormat="1" ht="13.5">
      <c r="A9" s="1" t="s">
        <v>88</v>
      </c>
      <c r="B9" s="127">
        <v>6</v>
      </c>
      <c r="C9" s="128">
        <v>10</v>
      </c>
      <c r="D9" s="127">
        <v>61</v>
      </c>
      <c r="E9" s="128">
        <v>182</v>
      </c>
      <c r="F9" s="106">
        <v>14</v>
      </c>
      <c r="G9" s="42">
        <v>166</v>
      </c>
      <c r="H9" s="117">
        <v>89</v>
      </c>
    </row>
    <row r="10" spans="1:8" s="21" customFormat="1" ht="13.5">
      <c r="A10" s="1" t="s">
        <v>89</v>
      </c>
      <c r="B10" s="127">
        <v>6</v>
      </c>
      <c r="C10" s="128">
        <v>8</v>
      </c>
      <c r="D10" s="127">
        <v>69</v>
      </c>
      <c r="E10" s="128">
        <v>166</v>
      </c>
      <c r="F10" s="106">
        <v>17</v>
      </c>
      <c r="G10" s="42">
        <v>161</v>
      </c>
      <c r="H10" s="117">
        <v>80</v>
      </c>
    </row>
    <row r="11" spans="1:8" s="21" customFormat="1" ht="13.5">
      <c r="A11" s="1" t="s">
        <v>90</v>
      </c>
      <c r="B11" s="127">
        <v>13</v>
      </c>
      <c r="C11" s="128">
        <v>10</v>
      </c>
      <c r="D11" s="127">
        <v>72</v>
      </c>
      <c r="E11" s="128">
        <v>174</v>
      </c>
      <c r="F11" s="106">
        <v>27</v>
      </c>
      <c r="G11" s="42">
        <v>166</v>
      </c>
      <c r="H11" s="117">
        <v>77</v>
      </c>
    </row>
    <row r="12" spans="1:8" s="21" customFormat="1" ht="13.5">
      <c r="A12" s="1" t="s">
        <v>91</v>
      </c>
      <c r="B12" s="127">
        <v>11</v>
      </c>
      <c r="C12" s="128">
        <v>15</v>
      </c>
      <c r="D12" s="127">
        <v>73</v>
      </c>
      <c r="E12" s="128">
        <v>256</v>
      </c>
      <c r="F12" s="106">
        <v>24</v>
      </c>
      <c r="G12" s="42">
        <v>238</v>
      </c>
      <c r="H12" s="117">
        <v>90</v>
      </c>
    </row>
    <row r="13" spans="1:8" s="21" customFormat="1" ht="13.5">
      <c r="A13" s="1" t="s">
        <v>92</v>
      </c>
      <c r="B13" s="127">
        <v>3</v>
      </c>
      <c r="C13" s="128">
        <v>12</v>
      </c>
      <c r="D13" s="127">
        <v>80</v>
      </c>
      <c r="E13" s="128">
        <v>239</v>
      </c>
      <c r="F13" s="106">
        <v>17</v>
      </c>
      <c r="G13" s="42">
        <v>177</v>
      </c>
      <c r="H13" s="117">
        <v>132</v>
      </c>
    </row>
    <row r="14" spans="1:8" s="21" customFormat="1" ht="13.5">
      <c r="A14" s="1" t="s">
        <v>93</v>
      </c>
      <c r="B14" s="127">
        <v>3</v>
      </c>
      <c r="C14" s="128">
        <v>8</v>
      </c>
      <c r="D14" s="127">
        <v>79</v>
      </c>
      <c r="E14" s="128">
        <v>208</v>
      </c>
      <c r="F14" s="106">
        <v>11</v>
      </c>
      <c r="G14" s="42">
        <v>178</v>
      </c>
      <c r="H14" s="117">
        <v>112</v>
      </c>
    </row>
    <row r="15" spans="1:8" s="21" customFormat="1" ht="13.5">
      <c r="A15" s="1" t="s">
        <v>94</v>
      </c>
      <c r="B15" s="127">
        <v>7</v>
      </c>
      <c r="C15" s="128">
        <v>8</v>
      </c>
      <c r="D15" s="127">
        <v>59</v>
      </c>
      <c r="E15" s="128">
        <v>304</v>
      </c>
      <c r="F15" s="106">
        <v>16</v>
      </c>
      <c r="G15" s="42">
        <v>241</v>
      </c>
      <c r="H15" s="117">
        <v>134</v>
      </c>
    </row>
    <row r="16" spans="1:8" s="21" customFormat="1" ht="13.5">
      <c r="A16" s="1" t="s">
        <v>95</v>
      </c>
      <c r="B16" s="127">
        <v>5</v>
      </c>
      <c r="C16" s="128">
        <v>6</v>
      </c>
      <c r="D16" s="127">
        <v>52</v>
      </c>
      <c r="E16" s="128">
        <v>167</v>
      </c>
      <c r="F16" s="106">
        <v>10</v>
      </c>
      <c r="G16" s="42">
        <v>121</v>
      </c>
      <c r="H16" s="117">
        <v>101</v>
      </c>
    </row>
    <row r="17" spans="1:8" s="21" customFormat="1" ht="13.5">
      <c r="A17" s="1" t="s">
        <v>96</v>
      </c>
      <c r="B17" s="127">
        <v>3</v>
      </c>
      <c r="C17" s="128">
        <v>7</v>
      </c>
      <c r="D17" s="127">
        <v>25</v>
      </c>
      <c r="E17" s="128">
        <v>124</v>
      </c>
      <c r="F17" s="106">
        <v>10</v>
      </c>
      <c r="G17" s="42">
        <v>111</v>
      </c>
      <c r="H17" s="117">
        <v>40</v>
      </c>
    </row>
    <row r="18" spans="1:8" s="21" customFormat="1" ht="13.5">
      <c r="A18" s="1" t="s">
        <v>97</v>
      </c>
      <c r="B18" s="127">
        <v>3</v>
      </c>
      <c r="C18" s="128">
        <v>7</v>
      </c>
      <c r="D18" s="127">
        <v>46</v>
      </c>
      <c r="E18" s="128">
        <v>250</v>
      </c>
      <c r="F18" s="106">
        <v>11</v>
      </c>
      <c r="G18" s="42">
        <v>178</v>
      </c>
      <c r="H18" s="117">
        <v>122</v>
      </c>
    </row>
    <row r="19" spans="1:8" s="21" customFormat="1" ht="13.5">
      <c r="A19" s="1" t="s">
        <v>98</v>
      </c>
      <c r="B19" s="127">
        <v>5</v>
      </c>
      <c r="C19" s="128">
        <v>11</v>
      </c>
      <c r="D19" s="127">
        <v>64</v>
      </c>
      <c r="E19" s="128">
        <v>204</v>
      </c>
      <c r="F19" s="106">
        <v>13</v>
      </c>
      <c r="G19" s="42">
        <v>161</v>
      </c>
      <c r="H19" s="117">
        <v>105</v>
      </c>
    </row>
    <row r="20" spans="1:8" s="21" customFormat="1" ht="13.5">
      <c r="A20" s="1" t="s">
        <v>99</v>
      </c>
      <c r="B20" s="127">
        <v>3</v>
      </c>
      <c r="C20" s="128">
        <v>9</v>
      </c>
      <c r="D20" s="127">
        <v>78</v>
      </c>
      <c r="E20" s="128">
        <v>245</v>
      </c>
      <c r="F20" s="106">
        <v>12</v>
      </c>
      <c r="G20" s="42">
        <v>183</v>
      </c>
      <c r="H20" s="117">
        <v>143</v>
      </c>
    </row>
    <row r="21" spans="1:8" s="21" customFormat="1" ht="13.5">
      <c r="A21" s="1" t="s">
        <v>100</v>
      </c>
      <c r="B21" s="127">
        <v>7</v>
      </c>
      <c r="C21" s="128">
        <v>7</v>
      </c>
      <c r="D21" s="127">
        <v>33</v>
      </c>
      <c r="E21" s="128">
        <v>142</v>
      </c>
      <c r="F21" s="106">
        <v>14</v>
      </c>
      <c r="G21" s="42">
        <v>118</v>
      </c>
      <c r="H21" s="117">
        <v>58</v>
      </c>
    </row>
    <row r="22" spans="1:8" s="21" customFormat="1" ht="13.5">
      <c r="A22" s="1" t="s">
        <v>101</v>
      </c>
      <c r="B22" s="127">
        <v>4</v>
      </c>
      <c r="C22" s="128">
        <v>2</v>
      </c>
      <c r="D22" s="127">
        <v>30</v>
      </c>
      <c r="E22" s="128">
        <v>97</v>
      </c>
      <c r="F22" s="106">
        <v>7</v>
      </c>
      <c r="G22" s="42">
        <v>76</v>
      </c>
      <c r="H22" s="117">
        <v>52</v>
      </c>
    </row>
    <row r="23" spans="1:8" s="21" customFormat="1" ht="13.5">
      <c r="A23" s="1" t="s">
        <v>102</v>
      </c>
      <c r="B23" s="127">
        <v>2</v>
      </c>
      <c r="C23" s="128">
        <v>3</v>
      </c>
      <c r="D23" s="127">
        <v>47</v>
      </c>
      <c r="E23" s="128">
        <v>242</v>
      </c>
      <c r="F23" s="106">
        <v>4</v>
      </c>
      <c r="G23" s="42">
        <v>204</v>
      </c>
      <c r="H23" s="117">
        <v>93</v>
      </c>
    </row>
    <row r="24" spans="1:8" s="21" customFormat="1" ht="13.5">
      <c r="A24" s="1" t="s">
        <v>103</v>
      </c>
      <c r="B24" s="127">
        <v>3</v>
      </c>
      <c r="C24" s="128">
        <v>4</v>
      </c>
      <c r="D24" s="127">
        <v>26</v>
      </c>
      <c r="E24" s="128">
        <v>156</v>
      </c>
      <c r="F24" s="106">
        <v>10</v>
      </c>
      <c r="G24" s="42">
        <v>116</v>
      </c>
      <c r="H24" s="117">
        <v>64</v>
      </c>
    </row>
    <row r="25" spans="1:8" s="21" customFormat="1" ht="13.5">
      <c r="A25" s="1" t="s">
        <v>104</v>
      </c>
      <c r="B25" s="127">
        <v>4</v>
      </c>
      <c r="C25" s="128">
        <v>2</v>
      </c>
      <c r="D25" s="127">
        <v>43</v>
      </c>
      <c r="E25" s="128">
        <v>89</v>
      </c>
      <c r="F25" s="106">
        <v>5</v>
      </c>
      <c r="G25" s="42">
        <v>104</v>
      </c>
      <c r="H25" s="117">
        <v>35</v>
      </c>
    </row>
    <row r="26" spans="1:8" s="21" customFormat="1" ht="13.5">
      <c r="A26" s="1" t="s">
        <v>105</v>
      </c>
      <c r="B26" s="127">
        <v>6</v>
      </c>
      <c r="C26" s="128">
        <v>12</v>
      </c>
      <c r="D26" s="127">
        <v>9</v>
      </c>
      <c r="E26" s="128">
        <v>16</v>
      </c>
      <c r="F26" s="106">
        <v>20</v>
      </c>
      <c r="G26" s="42">
        <v>16</v>
      </c>
      <c r="H26" s="117">
        <v>11</v>
      </c>
    </row>
    <row r="27" spans="1:8" s="21" customFormat="1" ht="13.5">
      <c r="A27" s="1" t="s">
        <v>106</v>
      </c>
      <c r="B27" s="127">
        <v>7</v>
      </c>
      <c r="C27" s="128">
        <v>6</v>
      </c>
      <c r="D27" s="127">
        <v>80</v>
      </c>
      <c r="E27" s="128">
        <v>211</v>
      </c>
      <c r="F27" s="106">
        <v>12</v>
      </c>
      <c r="G27" s="42">
        <v>160</v>
      </c>
      <c r="H27" s="117">
        <v>134</v>
      </c>
    </row>
    <row r="28" spans="1:8" s="21" customFormat="1" ht="13.5">
      <c r="A28" s="1" t="s">
        <v>107</v>
      </c>
      <c r="B28" s="127">
        <v>0</v>
      </c>
      <c r="C28" s="128">
        <v>5</v>
      </c>
      <c r="D28" s="127">
        <v>34</v>
      </c>
      <c r="E28" s="128">
        <v>132</v>
      </c>
      <c r="F28" s="106">
        <v>5</v>
      </c>
      <c r="G28" s="42">
        <v>111</v>
      </c>
      <c r="H28" s="117">
        <v>58</v>
      </c>
    </row>
    <row r="29" spans="1:8" s="21" customFormat="1" ht="13.5">
      <c r="A29" s="1" t="s">
        <v>108</v>
      </c>
      <c r="B29" s="127">
        <v>5</v>
      </c>
      <c r="C29" s="128">
        <v>3</v>
      </c>
      <c r="D29" s="127">
        <v>42</v>
      </c>
      <c r="E29" s="128">
        <v>126</v>
      </c>
      <c r="F29" s="106">
        <v>9</v>
      </c>
      <c r="G29" s="42">
        <v>123</v>
      </c>
      <c r="H29" s="117">
        <v>52</v>
      </c>
    </row>
    <row r="30" spans="1:8" s="21" customFormat="1" ht="13.5">
      <c r="A30" s="1" t="s">
        <v>109</v>
      </c>
      <c r="B30" s="127">
        <v>3</v>
      </c>
      <c r="C30" s="128">
        <v>1</v>
      </c>
      <c r="D30" s="127">
        <v>23</v>
      </c>
      <c r="E30" s="128">
        <v>118</v>
      </c>
      <c r="F30" s="106">
        <v>1</v>
      </c>
      <c r="G30" s="42">
        <v>101</v>
      </c>
      <c r="H30" s="117">
        <v>43</v>
      </c>
    </row>
    <row r="31" spans="1:8" s="44" customFormat="1" ht="13.5">
      <c r="A31" s="1" t="s">
        <v>110</v>
      </c>
      <c r="B31" s="127">
        <v>0</v>
      </c>
      <c r="C31" s="128">
        <v>2</v>
      </c>
      <c r="D31" s="127">
        <v>53</v>
      </c>
      <c r="E31" s="128">
        <v>176</v>
      </c>
      <c r="F31" s="106">
        <v>2</v>
      </c>
      <c r="G31" s="42">
        <v>129</v>
      </c>
      <c r="H31" s="117">
        <v>101</v>
      </c>
    </row>
    <row r="32" spans="1:8" s="44" customFormat="1" ht="13.5">
      <c r="A32" s="1" t="s">
        <v>111</v>
      </c>
      <c r="B32" s="127">
        <v>2</v>
      </c>
      <c r="C32" s="128">
        <v>2</v>
      </c>
      <c r="D32" s="127">
        <v>1</v>
      </c>
      <c r="E32" s="128">
        <v>3</v>
      </c>
      <c r="F32" s="106">
        <v>4</v>
      </c>
      <c r="G32" s="42">
        <v>2</v>
      </c>
      <c r="H32" s="117">
        <v>2</v>
      </c>
    </row>
    <row r="33" spans="1:8" s="44" customFormat="1" ht="13.5">
      <c r="A33" s="1" t="s">
        <v>112</v>
      </c>
      <c r="B33" s="127">
        <v>0</v>
      </c>
      <c r="C33" s="128">
        <v>0</v>
      </c>
      <c r="D33" s="127">
        <v>0</v>
      </c>
      <c r="E33" s="128">
        <v>0</v>
      </c>
      <c r="F33" s="106">
        <v>0</v>
      </c>
      <c r="G33" s="42">
        <v>0</v>
      </c>
      <c r="H33" s="117">
        <v>0</v>
      </c>
    </row>
    <row r="34" spans="1:8" s="44" customFormat="1" ht="13.5">
      <c r="A34" s="1" t="s">
        <v>113</v>
      </c>
      <c r="B34" s="127">
        <v>0</v>
      </c>
      <c r="C34" s="128">
        <v>0</v>
      </c>
      <c r="D34" s="127">
        <v>0</v>
      </c>
      <c r="E34" s="128">
        <v>0</v>
      </c>
      <c r="F34" s="106">
        <v>0</v>
      </c>
      <c r="G34" s="65">
        <v>0</v>
      </c>
      <c r="H34" s="117">
        <v>0</v>
      </c>
    </row>
    <row r="35" spans="1:8" ht="13.5">
      <c r="A35" s="9" t="s">
        <v>0</v>
      </c>
      <c r="B35" s="25">
        <f aca="true" t="shared" si="0" ref="B35:H35">SUM(B7:B34)</f>
        <v>126</v>
      </c>
      <c r="C35" s="25">
        <f t="shared" si="0"/>
        <v>179</v>
      </c>
      <c r="D35" s="25">
        <f t="shared" si="0"/>
        <v>1276</v>
      </c>
      <c r="E35" s="25">
        <f t="shared" si="0"/>
        <v>4341</v>
      </c>
      <c r="F35" s="25">
        <f t="shared" si="0"/>
        <v>318</v>
      </c>
      <c r="G35" s="71">
        <f t="shared" si="0"/>
        <v>3612</v>
      </c>
      <c r="H35" s="25">
        <f t="shared" si="0"/>
        <v>2079</v>
      </c>
    </row>
    <row r="36" spans="1:8" ht="13.5">
      <c r="A36" s="46"/>
      <c r="B36" s="69"/>
      <c r="C36" s="69"/>
      <c r="D36" s="69"/>
      <c r="E36" s="69"/>
      <c r="F36" s="69"/>
      <c r="G36" s="69"/>
      <c r="H36" s="69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4">
      <selection activeCell="G14" sqref="G14"/>
    </sheetView>
  </sheetViews>
  <sheetFormatPr defaultColWidth="9.140625" defaultRowHeight="12.75"/>
  <cols>
    <col min="1" max="1" width="12.28125" style="24" customWidth="1"/>
    <col min="2" max="8" width="8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0"/>
      <c r="B1" s="150"/>
      <c r="C1" s="151"/>
      <c r="D1" s="159"/>
      <c r="E1" s="163"/>
      <c r="F1" s="163"/>
      <c r="G1" s="163"/>
      <c r="H1" s="160"/>
    </row>
    <row r="2" spans="1:8" ht="13.5">
      <c r="A2" s="70"/>
      <c r="B2" s="143" t="s">
        <v>158</v>
      </c>
      <c r="C2" s="144"/>
      <c r="D2" s="143" t="s">
        <v>14</v>
      </c>
      <c r="E2" s="144"/>
      <c r="F2" s="144"/>
      <c r="G2" s="144"/>
      <c r="H2" s="145"/>
    </row>
    <row r="3" spans="1:8" s="36" customFormat="1" ht="13.5">
      <c r="A3" s="37"/>
      <c r="B3" s="143" t="s">
        <v>159</v>
      </c>
      <c r="C3" s="144"/>
      <c r="D3" s="143" t="s">
        <v>15</v>
      </c>
      <c r="E3" s="144"/>
      <c r="F3" s="144"/>
      <c r="G3" s="144"/>
      <c r="H3" s="145"/>
    </row>
    <row r="4" spans="1:8" ht="13.5" customHeight="1">
      <c r="A4" s="38"/>
      <c r="B4" s="140" t="s">
        <v>160</v>
      </c>
      <c r="C4" s="141"/>
      <c r="D4" s="13"/>
      <c r="E4" s="14"/>
      <c r="F4" s="14"/>
      <c r="G4" s="14"/>
      <c r="H4" s="15"/>
    </row>
    <row r="5" spans="1:8" s="17" customFormat="1" ht="87.75" customHeight="1" thickBot="1">
      <c r="A5" s="39" t="s">
        <v>16</v>
      </c>
      <c r="B5" s="6" t="s">
        <v>83</v>
      </c>
      <c r="C5" s="88" t="s">
        <v>84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95</v>
      </c>
      <c r="B7" s="26">
        <v>118</v>
      </c>
      <c r="C7" s="26">
        <v>133</v>
      </c>
      <c r="D7" s="26">
        <v>785</v>
      </c>
      <c r="E7" s="27">
        <v>15</v>
      </c>
      <c r="F7" s="54">
        <f>IF(E7&lt;&gt;0,E7+D7,"")</f>
        <v>800</v>
      </c>
      <c r="G7" s="27">
        <v>251</v>
      </c>
      <c r="H7" s="28">
        <f>IF(G7&lt;&gt;0,G7/F7,"")</f>
        <v>0.31375</v>
      </c>
    </row>
    <row r="8" spans="1:8" s="21" customFormat="1" ht="13.5">
      <c r="A8" s="1" t="s">
        <v>98</v>
      </c>
      <c r="B8" s="64">
        <v>167</v>
      </c>
      <c r="C8" s="64">
        <v>141</v>
      </c>
      <c r="D8" s="64">
        <v>969</v>
      </c>
      <c r="E8" s="32">
        <v>8</v>
      </c>
      <c r="F8" s="55">
        <f>IF(E8&lt;&gt;0,E8+D8,"")</f>
        <v>977</v>
      </c>
      <c r="G8" s="32">
        <v>311</v>
      </c>
      <c r="H8" s="28">
        <f>IF(G8&lt;&gt;0,G8/F8,"")</f>
        <v>0.31832139201637666</v>
      </c>
    </row>
    <row r="9" spans="1:8" s="21" customFormat="1" ht="13.5">
      <c r="A9" s="1" t="s">
        <v>99</v>
      </c>
      <c r="B9" s="64">
        <v>194</v>
      </c>
      <c r="C9" s="64">
        <v>159</v>
      </c>
      <c r="D9" s="64">
        <v>1033</v>
      </c>
      <c r="E9" s="32">
        <v>12</v>
      </c>
      <c r="F9" s="55">
        <f>IF(E9&lt;&gt;0,E9+D9,"")</f>
        <v>1045</v>
      </c>
      <c r="G9" s="32">
        <v>362</v>
      </c>
      <c r="H9" s="28">
        <f>IF(G9&lt;&gt;0,G9/F9,"")</f>
        <v>0.3464114832535885</v>
      </c>
    </row>
    <row r="10" spans="1:8" s="21" customFormat="1" ht="13.5">
      <c r="A10" s="1" t="s">
        <v>106</v>
      </c>
      <c r="B10" s="64">
        <v>174</v>
      </c>
      <c r="C10" s="64">
        <v>144</v>
      </c>
      <c r="D10" s="64">
        <v>1021</v>
      </c>
      <c r="E10" s="32">
        <v>22</v>
      </c>
      <c r="F10" s="55">
        <f>IF(E10&lt;&gt;0,E10+D10,"")</f>
        <v>1043</v>
      </c>
      <c r="G10" s="32">
        <v>332</v>
      </c>
      <c r="H10" s="112">
        <f>IF(G10&lt;&gt;0,G10/F10,"")</f>
        <v>0.31831255992329816</v>
      </c>
    </row>
    <row r="11" spans="1:8" s="21" customFormat="1" ht="13.5">
      <c r="A11" s="134" t="s">
        <v>168</v>
      </c>
      <c r="B11" s="135">
        <v>0</v>
      </c>
      <c r="C11" s="136">
        <v>0</v>
      </c>
      <c r="D11" s="135">
        <v>2</v>
      </c>
      <c r="E11" s="137">
        <v>0</v>
      </c>
      <c r="F11" s="138">
        <v>2</v>
      </c>
      <c r="G11" s="137">
        <v>0</v>
      </c>
      <c r="H11" s="112">
        <v>0</v>
      </c>
    </row>
    <row r="12" spans="1:8" ht="13.5">
      <c r="A12" s="9" t="s">
        <v>0</v>
      </c>
      <c r="B12" s="25">
        <f aca="true" t="shared" si="0" ref="B12:G12">SUM(B7:B11)</f>
        <v>653</v>
      </c>
      <c r="C12" s="89">
        <f t="shared" si="0"/>
        <v>577</v>
      </c>
      <c r="D12" s="25">
        <f t="shared" si="0"/>
        <v>3810</v>
      </c>
      <c r="E12" s="25">
        <f t="shared" si="0"/>
        <v>57</v>
      </c>
      <c r="F12" s="25">
        <f t="shared" si="0"/>
        <v>3867</v>
      </c>
      <c r="G12" s="25">
        <f t="shared" si="0"/>
        <v>1256</v>
      </c>
      <c r="H12" s="118">
        <f>IF(G12&lt;&gt;0,G12/F12,"")</f>
        <v>0.3247995862425653</v>
      </c>
    </row>
    <row r="13" ht="13.5">
      <c r="A13" s="46"/>
    </row>
    <row r="14" spans="1:7" ht="13.5">
      <c r="A14" s="46"/>
      <c r="D14" s="158" t="s">
        <v>52</v>
      </c>
      <c r="E14" s="158"/>
      <c r="F14" s="158"/>
      <c r="G14" s="102">
        <v>151</v>
      </c>
    </row>
  </sheetData>
  <sheetProtection selectLockedCells="1"/>
  <mergeCells count="8">
    <mergeCell ref="D14:F14"/>
    <mergeCell ref="B4:C4"/>
    <mergeCell ref="B1:C1"/>
    <mergeCell ref="B2:C2"/>
    <mergeCell ref="D1:H1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5" sqref="J35"/>
    </sheetView>
  </sheetViews>
  <sheetFormatPr defaultColWidth="9.140625" defaultRowHeight="12.75"/>
  <cols>
    <col min="1" max="1" width="16.140625" style="24" bestFit="1" customWidth="1"/>
    <col min="2" max="5" width="7.7109375" style="24" customWidth="1"/>
    <col min="6" max="10" width="7.7109375" style="47" customWidth="1"/>
    <col min="11" max="12" width="8.7109375" style="47" customWidth="1"/>
    <col min="13" max="16384" width="9.140625" style="16" customWidth="1"/>
  </cols>
  <sheetData>
    <row r="1" spans="1:11" ht="13.5">
      <c r="A1" s="34"/>
      <c r="B1" s="147"/>
      <c r="C1" s="148"/>
      <c r="D1" s="148"/>
      <c r="E1" s="148"/>
      <c r="F1" s="148"/>
      <c r="G1" s="149"/>
      <c r="H1" s="150" t="s">
        <v>1</v>
      </c>
      <c r="I1" s="151"/>
      <c r="J1" s="152"/>
      <c r="K1" s="82"/>
    </row>
    <row r="2" spans="1:11" ht="13.5">
      <c r="A2" s="37"/>
      <c r="B2" s="140" t="s">
        <v>2</v>
      </c>
      <c r="C2" s="141"/>
      <c r="D2" s="141"/>
      <c r="E2" s="141"/>
      <c r="F2" s="141"/>
      <c r="G2" s="141"/>
      <c r="H2" s="140" t="s">
        <v>2</v>
      </c>
      <c r="I2" s="141"/>
      <c r="J2" s="142"/>
      <c r="K2" s="76"/>
    </row>
    <row r="3" spans="1:12" ht="13.5">
      <c r="A3" s="38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9" t="s">
        <v>16</v>
      </c>
      <c r="B4" s="7" t="s">
        <v>60</v>
      </c>
      <c r="C4" s="7" t="s">
        <v>61</v>
      </c>
      <c r="D4" s="7" t="s">
        <v>19</v>
      </c>
      <c r="E4" s="7" t="s">
        <v>50</v>
      </c>
      <c r="F4" s="7" t="s">
        <v>62</v>
      </c>
      <c r="G4" s="7" t="s">
        <v>44</v>
      </c>
      <c r="H4" s="7" t="s">
        <v>63</v>
      </c>
      <c r="I4" s="7" t="s">
        <v>64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86</v>
      </c>
      <c r="B6" s="40">
        <v>12</v>
      </c>
      <c r="C6" s="27">
        <v>11</v>
      </c>
      <c r="D6" s="40">
        <v>8</v>
      </c>
      <c r="E6" s="61">
        <v>13</v>
      </c>
      <c r="F6" s="41">
        <v>93</v>
      </c>
      <c r="G6" s="27">
        <v>168</v>
      </c>
      <c r="H6" s="26">
        <v>22</v>
      </c>
      <c r="I6" s="40">
        <v>76</v>
      </c>
      <c r="J6" s="27">
        <v>187</v>
      </c>
      <c r="K6" s="16"/>
      <c r="L6" s="16"/>
    </row>
    <row r="7" spans="1:12" ht="13.5">
      <c r="A7" s="1" t="s">
        <v>87</v>
      </c>
      <c r="B7" s="42">
        <v>5</v>
      </c>
      <c r="C7" s="32">
        <v>9</v>
      </c>
      <c r="D7" s="42">
        <v>5</v>
      </c>
      <c r="E7" s="62">
        <v>3</v>
      </c>
      <c r="F7" s="43">
        <v>57</v>
      </c>
      <c r="G7" s="32">
        <v>78</v>
      </c>
      <c r="H7" s="31">
        <v>16</v>
      </c>
      <c r="I7" s="42">
        <v>34</v>
      </c>
      <c r="J7" s="32">
        <v>97</v>
      </c>
      <c r="K7" s="16"/>
      <c r="L7" s="16"/>
    </row>
    <row r="8" spans="1:12" ht="13.5">
      <c r="A8" s="1" t="s">
        <v>88</v>
      </c>
      <c r="B8" s="42">
        <v>11</v>
      </c>
      <c r="C8" s="32">
        <v>4</v>
      </c>
      <c r="D8" s="42">
        <v>7</v>
      </c>
      <c r="E8" s="62">
        <v>22</v>
      </c>
      <c r="F8" s="43">
        <v>98</v>
      </c>
      <c r="G8" s="32">
        <v>124</v>
      </c>
      <c r="H8" s="31">
        <v>14</v>
      </c>
      <c r="I8" s="42">
        <v>69</v>
      </c>
      <c r="J8" s="32">
        <v>165</v>
      </c>
      <c r="K8" s="16"/>
      <c r="L8" s="16"/>
    </row>
    <row r="9" spans="1:12" ht="13.5">
      <c r="A9" s="1" t="s">
        <v>89</v>
      </c>
      <c r="B9" s="42">
        <v>6</v>
      </c>
      <c r="C9" s="32">
        <v>7</v>
      </c>
      <c r="D9" s="42">
        <v>14</v>
      </c>
      <c r="E9" s="62">
        <v>15</v>
      </c>
      <c r="F9" s="43">
        <v>73</v>
      </c>
      <c r="G9" s="32">
        <v>137</v>
      </c>
      <c r="H9" s="31">
        <v>13</v>
      </c>
      <c r="I9" s="42">
        <v>78</v>
      </c>
      <c r="J9" s="32">
        <v>149</v>
      </c>
      <c r="K9" s="16"/>
      <c r="L9" s="16"/>
    </row>
    <row r="10" spans="1:12" ht="13.5">
      <c r="A10" s="1" t="s">
        <v>90</v>
      </c>
      <c r="B10" s="42">
        <v>12</v>
      </c>
      <c r="C10" s="32">
        <v>12</v>
      </c>
      <c r="D10" s="42">
        <v>8</v>
      </c>
      <c r="E10" s="62">
        <v>15</v>
      </c>
      <c r="F10" s="43">
        <v>82</v>
      </c>
      <c r="G10" s="32">
        <v>142</v>
      </c>
      <c r="H10" s="31">
        <v>27</v>
      </c>
      <c r="I10" s="42">
        <v>69</v>
      </c>
      <c r="J10" s="32">
        <v>166</v>
      </c>
      <c r="K10" s="16"/>
      <c r="L10" s="16"/>
    </row>
    <row r="11" spans="1:12" ht="13.5">
      <c r="A11" s="1" t="s">
        <v>91</v>
      </c>
      <c r="B11" s="42">
        <v>14</v>
      </c>
      <c r="C11" s="32">
        <v>10</v>
      </c>
      <c r="D11" s="42">
        <v>11</v>
      </c>
      <c r="E11" s="62">
        <v>20</v>
      </c>
      <c r="F11" s="43">
        <v>101</v>
      </c>
      <c r="G11" s="32">
        <v>196</v>
      </c>
      <c r="H11" s="31">
        <v>25</v>
      </c>
      <c r="I11" s="42">
        <v>72</v>
      </c>
      <c r="J11" s="32">
        <v>237</v>
      </c>
      <c r="K11" s="16"/>
      <c r="L11" s="16"/>
    </row>
    <row r="12" spans="1:12" ht="13.5">
      <c r="A12" s="1" t="s">
        <v>92</v>
      </c>
      <c r="B12" s="42">
        <v>8</v>
      </c>
      <c r="C12" s="32">
        <v>7</v>
      </c>
      <c r="D12" s="42">
        <v>3</v>
      </c>
      <c r="E12" s="62">
        <v>10</v>
      </c>
      <c r="F12" s="43">
        <v>151</v>
      </c>
      <c r="G12" s="32">
        <v>157</v>
      </c>
      <c r="H12" s="31">
        <v>16</v>
      </c>
      <c r="I12" s="42">
        <v>99</v>
      </c>
      <c r="J12" s="32">
        <v>212</v>
      </c>
      <c r="K12" s="16"/>
      <c r="L12" s="16"/>
    </row>
    <row r="13" spans="1:12" ht="13.5">
      <c r="A13" s="1" t="s">
        <v>93</v>
      </c>
      <c r="B13" s="42">
        <v>5</v>
      </c>
      <c r="C13" s="32">
        <v>5</v>
      </c>
      <c r="D13" s="42">
        <v>6</v>
      </c>
      <c r="E13" s="62">
        <v>13</v>
      </c>
      <c r="F13" s="43">
        <v>127</v>
      </c>
      <c r="G13" s="32">
        <v>152</v>
      </c>
      <c r="H13" s="31">
        <v>11</v>
      </c>
      <c r="I13" s="42">
        <v>87</v>
      </c>
      <c r="J13" s="32">
        <v>191</v>
      </c>
      <c r="K13" s="16"/>
      <c r="L13" s="16"/>
    </row>
    <row r="14" spans="1:12" ht="13.5">
      <c r="A14" s="1" t="s">
        <v>94</v>
      </c>
      <c r="B14" s="42">
        <v>7</v>
      </c>
      <c r="C14" s="32">
        <v>10</v>
      </c>
      <c r="D14" s="42">
        <v>4</v>
      </c>
      <c r="E14" s="62">
        <v>18</v>
      </c>
      <c r="F14" s="43">
        <v>135</v>
      </c>
      <c r="G14" s="32">
        <v>214</v>
      </c>
      <c r="H14" s="31">
        <v>17</v>
      </c>
      <c r="I14" s="42">
        <v>111</v>
      </c>
      <c r="J14" s="32">
        <v>242</v>
      </c>
      <c r="K14" s="16"/>
      <c r="L14" s="16"/>
    </row>
    <row r="15" spans="1:12" ht="13.5">
      <c r="A15" s="1" t="s">
        <v>95</v>
      </c>
      <c r="B15" s="42">
        <v>5</v>
      </c>
      <c r="C15" s="32">
        <v>6</v>
      </c>
      <c r="D15" s="42">
        <v>3</v>
      </c>
      <c r="E15" s="62">
        <v>3</v>
      </c>
      <c r="F15" s="43">
        <v>114</v>
      </c>
      <c r="G15" s="32">
        <v>103</v>
      </c>
      <c r="H15" s="31">
        <v>10</v>
      </c>
      <c r="I15" s="42">
        <v>71</v>
      </c>
      <c r="J15" s="32">
        <v>135</v>
      </c>
      <c r="K15" s="16"/>
      <c r="L15" s="16"/>
    </row>
    <row r="16" spans="1:12" ht="13.5">
      <c r="A16" s="1" t="s">
        <v>96</v>
      </c>
      <c r="B16" s="42">
        <v>7</v>
      </c>
      <c r="C16" s="32">
        <v>4</v>
      </c>
      <c r="D16" s="42">
        <v>1</v>
      </c>
      <c r="E16" s="62">
        <v>9</v>
      </c>
      <c r="F16" s="43">
        <v>44</v>
      </c>
      <c r="G16" s="32">
        <v>95</v>
      </c>
      <c r="H16" s="31">
        <v>10</v>
      </c>
      <c r="I16" s="42">
        <v>36</v>
      </c>
      <c r="J16" s="32">
        <v>107</v>
      </c>
      <c r="K16" s="16"/>
      <c r="L16" s="16"/>
    </row>
    <row r="17" spans="1:12" ht="13.5">
      <c r="A17" s="1" t="s">
        <v>97</v>
      </c>
      <c r="B17" s="42">
        <v>5</v>
      </c>
      <c r="C17" s="32">
        <v>5</v>
      </c>
      <c r="D17" s="42">
        <v>9</v>
      </c>
      <c r="E17" s="62">
        <v>6</v>
      </c>
      <c r="F17" s="43">
        <v>117</v>
      </c>
      <c r="G17" s="32">
        <v>169</v>
      </c>
      <c r="H17" s="31">
        <v>10</v>
      </c>
      <c r="I17" s="42">
        <v>78</v>
      </c>
      <c r="J17" s="32">
        <v>199</v>
      </c>
      <c r="K17" s="16"/>
      <c r="L17" s="16"/>
    </row>
    <row r="18" spans="1:12" ht="13.5">
      <c r="A18" s="1" t="s">
        <v>98</v>
      </c>
      <c r="B18" s="42">
        <v>8</v>
      </c>
      <c r="C18" s="32">
        <v>8</v>
      </c>
      <c r="D18" s="42">
        <v>6</v>
      </c>
      <c r="E18" s="62">
        <v>15</v>
      </c>
      <c r="F18" s="43">
        <v>121</v>
      </c>
      <c r="G18" s="32">
        <v>130</v>
      </c>
      <c r="H18" s="31">
        <v>15</v>
      </c>
      <c r="I18" s="42">
        <v>64</v>
      </c>
      <c r="J18" s="32">
        <v>185</v>
      </c>
      <c r="K18" s="16"/>
      <c r="L18" s="16"/>
    </row>
    <row r="19" spans="1:12" ht="13.5">
      <c r="A19" s="1" t="s">
        <v>99</v>
      </c>
      <c r="B19" s="42">
        <v>4</v>
      </c>
      <c r="C19" s="32">
        <v>7</v>
      </c>
      <c r="D19" s="42">
        <v>9</v>
      </c>
      <c r="E19" s="62">
        <v>11</v>
      </c>
      <c r="F19" s="43">
        <v>154</v>
      </c>
      <c r="G19" s="32">
        <v>155</v>
      </c>
      <c r="H19" s="31">
        <v>11</v>
      </c>
      <c r="I19" s="42">
        <v>73</v>
      </c>
      <c r="J19" s="32">
        <v>227</v>
      </c>
      <c r="K19" s="16"/>
      <c r="L19" s="16"/>
    </row>
    <row r="20" spans="1:12" ht="13.5">
      <c r="A20" s="1" t="s">
        <v>100</v>
      </c>
      <c r="B20" s="42">
        <v>5</v>
      </c>
      <c r="C20" s="32">
        <v>10</v>
      </c>
      <c r="D20" s="42">
        <v>3</v>
      </c>
      <c r="E20" s="62">
        <v>4</v>
      </c>
      <c r="F20" s="43">
        <v>44</v>
      </c>
      <c r="G20" s="32">
        <v>128</v>
      </c>
      <c r="H20" s="31">
        <v>15</v>
      </c>
      <c r="I20" s="42">
        <v>33</v>
      </c>
      <c r="J20" s="32">
        <v>127</v>
      </c>
      <c r="K20" s="16"/>
      <c r="L20" s="16"/>
    </row>
    <row r="21" spans="1:12" ht="13.5">
      <c r="A21" s="1" t="s">
        <v>101</v>
      </c>
      <c r="B21" s="42">
        <v>3</v>
      </c>
      <c r="C21" s="32">
        <v>4</v>
      </c>
      <c r="D21" s="42">
        <v>2</v>
      </c>
      <c r="E21" s="62">
        <v>12</v>
      </c>
      <c r="F21" s="43">
        <v>38</v>
      </c>
      <c r="G21" s="32">
        <v>77</v>
      </c>
      <c r="H21" s="31">
        <v>7</v>
      </c>
      <c r="I21" s="42">
        <v>30</v>
      </c>
      <c r="J21" s="32">
        <v>93</v>
      </c>
      <c r="K21" s="16"/>
      <c r="L21" s="16"/>
    </row>
    <row r="22" spans="1:12" ht="13.5">
      <c r="A22" s="1" t="s">
        <v>102</v>
      </c>
      <c r="B22" s="42">
        <v>2</v>
      </c>
      <c r="C22" s="32">
        <v>3</v>
      </c>
      <c r="D22" s="42">
        <v>5</v>
      </c>
      <c r="E22" s="62">
        <v>12</v>
      </c>
      <c r="F22" s="43">
        <v>90</v>
      </c>
      <c r="G22" s="32">
        <v>186</v>
      </c>
      <c r="H22" s="31">
        <v>4</v>
      </c>
      <c r="I22" s="42">
        <v>65</v>
      </c>
      <c r="J22" s="32">
        <v>210</v>
      </c>
      <c r="K22" s="16"/>
      <c r="L22" s="16"/>
    </row>
    <row r="23" spans="1:12" ht="13.5">
      <c r="A23" s="1" t="s">
        <v>103</v>
      </c>
      <c r="B23" s="42">
        <v>3</v>
      </c>
      <c r="C23" s="32">
        <v>4</v>
      </c>
      <c r="D23" s="42">
        <v>4</v>
      </c>
      <c r="E23" s="62">
        <v>8</v>
      </c>
      <c r="F23" s="43">
        <v>54</v>
      </c>
      <c r="G23" s="32">
        <v>118</v>
      </c>
      <c r="H23" s="31">
        <v>9</v>
      </c>
      <c r="I23" s="42">
        <v>47</v>
      </c>
      <c r="J23" s="32">
        <v>125</v>
      </c>
      <c r="K23" s="16"/>
      <c r="L23" s="16"/>
    </row>
    <row r="24" spans="1:12" ht="13.5">
      <c r="A24" s="1" t="s">
        <v>104</v>
      </c>
      <c r="B24" s="42">
        <v>5</v>
      </c>
      <c r="C24" s="32">
        <v>1</v>
      </c>
      <c r="D24" s="42">
        <v>1</v>
      </c>
      <c r="E24" s="62">
        <v>8</v>
      </c>
      <c r="F24" s="43">
        <v>44</v>
      </c>
      <c r="G24" s="32">
        <v>87</v>
      </c>
      <c r="H24" s="31">
        <v>4</v>
      </c>
      <c r="I24" s="42">
        <v>31</v>
      </c>
      <c r="J24" s="32">
        <v>91</v>
      </c>
      <c r="K24" s="16"/>
      <c r="L24" s="16"/>
    </row>
    <row r="25" spans="1:12" ht="13.5">
      <c r="A25" s="1" t="s">
        <v>105</v>
      </c>
      <c r="B25" s="42">
        <v>7</v>
      </c>
      <c r="C25" s="32">
        <v>11</v>
      </c>
      <c r="D25" s="42">
        <v>2</v>
      </c>
      <c r="E25" s="62">
        <v>0</v>
      </c>
      <c r="F25" s="43">
        <v>13</v>
      </c>
      <c r="G25" s="32">
        <v>14</v>
      </c>
      <c r="H25" s="31">
        <v>18</v>
      </c>
      <c r="I25" s="42">
        <v>11</v>
      </c>
      <c r="J25" s="32">
        <v>14</v>
      </c>
      <c r="K25" s="16"/>
      <c r="L25" s="16"/>
    </row>
    <row r="26" spans="1:12" ht="13.5">
      <c r="A26" s="1" t="s">
        <v>106</v>
      </c>
      <c r="B26" s="42">
        <v>5</v>
      </c>
      <c r="C26" s="32">
        <v>8</v>
      </c>
      <c r="D26" s="42">
        <v>8</v>
      </c>
      <c r="E26" s="62">
        <v>10</v>
      </c>
      <c r="F26" s="43">
        <v>150</v>
      </c>
      <c r="G26" s="32">
        <v>135</v>
      </c>
      <c r="H26" s="31">
        <v>12</v>
      </c>
      <c r="I26" s="42">
        <v>68</v>
      </c>
      <c r="J26" s="32">
        <v>189</v>
      </c>
      <c r="K26" s="16"/>
      <c r="L26" s="16"/>
    </row>
    <row r="27" spans="1:12" ht="13.5">
      <c r="A27" s="1" t="s">
        <v>107</v>
      </c>
      <c r="B27" s="42">
        <v>2</v>
      </c>
      <c r="C27" s="32">
        <v>3</v>
      </c>
      <c r="D27" s="42">
        <v>2</v>
      </c>
      <c r="E27" s="62">
        <v>11</v>
      </c>
      <c r="F27" s="43">
        <v>43</v>
      </c>
      <c r="G27" s="32">
        <v>115</v>
      </c>
      <c r="H27" s="31">
        <v>5</v>
      </c>
      <c r="I27" s="42">
        <v>40</v>
      </c>
      <c r="J27" s="32">
        <v>125</v>
      </c>
      <c r="K27" s="16"/>
      <c r="L27" s="16"/>
    </row>
    <row r="28" spans="1:12" ht="13.5">
      <c r="A28" s="1" t="s">
        <v>108</v>
      </c>
      <c r="B28" s="42">
        <v>3</v>
      </c>
      <c r="C28" s="32">
        <v>4</v>
      </c>
      <c r="D28" s="42">
        <v>7</v>
      </c>
      <c r="E28" s="62">
        <v>6</v>
      </c>
      <c r="F28" s="43">
        <v>56</v>
      </c>
      <c r="G28" s="32">
        <v>107</v>
      </c>
      <c r="H28" s="31">
        <v>8</v>
      </c>
      <c r="I28" s="42">
        <v>36</v>
      </c>
      <c r="J28" s="32">
        <v>126</v>
      </c>
      <c r="K28" s="16"/>
      <c r="L28" s="16"/>
    </row>
    <row r="29" spans="1:12" ht="13.5">
      <c r="A29" s="1" t="s">
        <v>109</v>
      </c>
      <c r="B29" s="42">
        <v>0</v>
      </c>
      <c r="C29" s="32">
        <v>4</v>
      </c>
      <c r="D29" s="42">
        <v>2</v>
      </c>
      <c r="E29" s="62">
        <v>7</v>
      </c>
      <c r="F29" s="43">
        <v>33</v>
      </c>
      <c r="G29" s="32">
        <v>104</v>
      </c>
      <c r="H29" s="31">
        <v>1</v>
      </c>
      <c r="I29" s="42">
        <v>29</v>
      </c>
      <c r="J29" s="32">
        <v>103</v>
      </c>
      <c r="K29" s="16"/>
      <c r="L29" s="16"/>
    </row>
    <row r="30" spans="1:12" ht="13.5">
      <c r="A30" s="1" t="s">
        <v>110</v>
      </c>
      <c r="B30" s="42">
        <v>0</v>
      </c>
      <c r="C30" s="32">
        <v>2</v>
      </c>
      <c r="D30" s="42">
        <v>11</v>
      </c>
      <c r="E30" s="62">
        <v>7</v>
      </c>
      <c r="F30" s="43">
        <v>77</v>
      </c>
      <c r="G30" s="32">
        <v>134</v>
      </c>
      <c r="H30" s="31">
        <v>2</v>
      </c>
      <c r="I30" s="42">
        <v>70</v>
      </c>
      <c r="J30" s="32">
        <v>148</v>
      </c>
      <c r="K30" s="16"/>
      <c r="L30" s="16"/>
    </row>
    <row r="31" spans="1:12" ht="13.5">
      <c r="A31" s="1" t="s">
        <v>111</v>
      </c>
      <c r="B31" s="42">
        <v>2</v>
      </c>
      <c r="C31" s="32">
        <v>2</v>
      </c>
      <c r="D31" s="42">
        <v>0</v>
      </c>
      <c r="E31" s="62">
        <v>1</v>
      </c>
      <c r="F31" s="43">
        <v>2</v>
      </c>
      <c r="G31" s="32">
        <v>1</v>
      </c>
      <c r="H31" s="31">
        <v>4</v>
      </c>
      <c r="I31" s="42">
        <v>2</v>
      </c>
      <c r="J31" s="32">
        <v>2</v>
      </c>
      <c r="K31" s="16"/>
      <c r="L31" s="16"/>
    </row>
    <row r="32" spans="1:12" ht="13.5">
      <c r="A32" s="1" t="s">
        <v>112</v>
      </c>
      <c r="B32" s="42">
        <v>0</v>
      </c>
      <c r="C32" s="32">
        <v>0</v>
      </c>
      <c r="D32" s="42">
        <v>0</v>
      </c>
      <c r="E32" s="62">
        <v>0</v>
      </c>
      <c r="F32" s="43">
        <v>0</v>
      </c>
      <c r="G32" s="32">
        <v>0</v>
      </c>
      <c r="H32" s="31">
        <v>0</v>
      </c>
      <c r="I32" s="42">
        <v>0</v>
      </c>
      <c r="J32" s="32">
        <v>0</v>
      </c>
      <c r="K32" s="16"/>
      <c r="L32" s="16"/>
    </row>
    <row r="33" spans="1:12" ht="13.5">
      <c r="A33" s="1" t="s">
        <v>113</v>
      </c>
      <c r="B33" s="42">
        <v>0</v>
      </c>
      <c r="C33" s="32">
        <v>0</v>
      </c>
      <c r="D33" s="42">
        <v>0</v>
      </c>
      <c r="E33" s="62">
        <v>0</v>
      </c>
      <c r="F33" s="43">
        <v>0</v>
      </c>
      <c r="G33" s="32">
        <v>0</v>
      </c>
      <c r="H33" s="31">
        <v>0</v>
      </c>
      <c r="I33" s="42">
        <v>0</v>
      </c>
      <c r="J33" s="32">
        <v>0</v>
      </c>
      <c r="K33" s="16"/>
      <c r="L33" s="16"/>
    </row>
    <row r="34" spans="1:12" ht="13.5">
      <c r="A34" s="9" t="s">
        <v>0</v>
      </c>
      <c r="B34" s="25">
        <f aca="true" t="shared" si="0" ref="B34:J34">SUM(B6:B33)</f>
        <v>146</v>
      </c>
      <c r="C34" s="25">
        <f t="shared" si="0"/>
        <v>161</v>
      </c>
      <c r="D34" s="25">
        <f t="shared" si="0"/>
        <v>141</v>
      </c>
      <c r="E34" s="25">
        <f t="shared" si="0"/>
        <v>259</v>
      </c>
      <c r="F34" s="25">
        <f t="shared" si="0"/>
        <v>2111</v>
      </c>
      <c r="G34" s="25">
        <f t="shared" si="0"/>
        <v>3226</v>
      </c>
      <c r="H34" s="25">
        <f t="shared" si="0"/>
        <v>306</v>
      </c>
      <c r="I34" s="25">
        <f t="shared" si="0"/>
        <v>1479</v>
      </c>
      <c r="J34" s="25">
        <f t="shared" si="0"/>
        <v>3852</v>
      </c>
      <c r="K34" s="16"/>
      <c r="L34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2" sqref="Q12"/>
    </sheetView>
  </sheetViews>
  <sheetFormatPr defaultColWidth="9.140625" defaultRowHeight="12.75"/>
  <cols>
    <col min="1" max="1" width="16.140625" style="24" customWidth="1"/>
    <col min="2" max="11" width="7.7109375" style="16" customWidth="1"/>
    <col min="12" max="12" width="9.7109375" style="16" customWidth="1"/>
    <col min="13" max="16384" width="9.140625" style="16" customWidth="1"/>
  </cols>
  <sheetData>
    <row r="1" spans="1:11" ht="13.5">
      <c r="A1" s="34"/>
      <c r="B1" s="150" t="s">
        <v>5</v>
      </c>
      <c r="C1" s="151"/>
      <c r="D1" s="151"/>
      <c r="E1" s="151"/>
      <c r="F1" s="152"/>
      <c r="G1" s="150" t="s">
        <v>6</v>
      </c>
      <c r="H1" s="152"/>
      <c r="I1" s="153" t="s">
        <v>6</v>
      </c>
      <c r="J1" s="154"/>
      <c r="K1" s="155"/>
    </row>
    <row r="2" spans="1:11" s="36" customFormat="1" ht="13.5">
      <c r="A2" s="37"/>
      <c r="B2" s="140" t="s">
        <v>9</v>
      </c>
      <c r="C2" s="141"/>
      <c r="D2" s="141"/>
      <c r="E2" s="141"/>
      <c r="F2" s="142"/>
      <c r="G2" s="140" t="s">
        <v>10</v>
      </c>
      <c r="H2" s="142"/>
      <c r="I2" s="140" t="s">
        <v>11</v>
      </c>
      <c r="J2" s="141"/>
      <c r="K2" s="142"/>
    </row>
    <row r="3" spans="1:11" ht="13.5" customHeight="1">
      <c r="A3" s="38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9" t="s">
        <v>16</v>
      </c>
      <c r="B4" s="4" t="s">
        <v>85</v>
      </c>
      <c r="C4" s="4" t="s">
        <v>51</v>
      </c>
      <c r="D4" s="4" t="s">
        <v>65</v>
      </c>
      <c r="E4" s="4" t="s">
        <v>66</v>
      </c>
      <c r="F4" s="4" t="s">
        <v>67</v>
      </c>
      <c r="G4" s="4" t="s">
        <v>46</v>
      </c>
      <c r="H4" s="4" t="s">
        <v>68</v>
      </c>
      <c r="I4" s="4" t="s">
        <v>69</v>
      </c>
      <c r="J4" s="4" t="s">
        <v>70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86</v>
      </c>
      <c r="B6" s="26">
        <v>24</v>
      </c>
      <c r="C6" s="40">
        <v>53</v>
      </c>
      <c r="D6" s="41">
        <v>126</v>
      </c>
      <c r="E6" s="41">
        <v>56</v>
      </c>
      <c r="F6" s="27">
        <v>26</v>
      </c>
      <c r="G6" s="40">
        <v>112</v>
      </c>
      <c r="H6" s="27">
        <v>132</v>
      </c>
      <c r="I6" s="40">
        <v>19</v>
      </c>
      <c r="J6" s="27">
        <v>4</v>
      </c>
      <c r="K6" s="26">
        <v>242</v>
      </c>
    </row>
    <row r="7" spans="1:11" s="21" customFormat="1" ht="13.5">
      <c r="A7" s="1" t="s">
        <v>87</v>
      </c>
      <c r="B7" s="31">
        <v>15</v>
      </c>
      <c r="C7" s="42">
        <v>22</v>
      </c>
      <c r="D7" s="43">
        <v>71</v>
      </c>
      <c r="E7" s="43">
        <v>26</v>
      </c>
      <c r="F7" s="32">
        <v>10</v>
      </c>
      <c r="G7" s="42">
        <v>52</v>
      </c>
      <c r="H7" s="32">
        <v>70</v>
      </c>
      <c r="I7" s="42">
        <v>13</v>
      </c>
      <c r="J7" s="32">
        <v>3</v>
      </c>
      <c r="K7" s="31">
        <v>118</v>
      </c>
    </row>
    <row r="8" spans="1:11" s="21" customFormat="1" ht="13.5">
      <c r="A8" s="1" t="s">
        <v>88</v>
      </c>
      <c r="B8" s="31">
        <v>16</v>
      </c>
      <c r="C8" s="42">
        <v>54</v>
      </c>
      <c r="D8" s="43">
        <v>101</v>
      </c>
      <c r="E8" s="43">
        <v>59</v>
      </c>
      <c r="F8" s="32">
        <v>23</v>
      </c>
      <c r="G8" s="42">
        <v>101</v>
      </c>
      <c r="H8" s="32">
        <v>122</v>
      </c>
      <c r="I8" s="42">
        <v>10</v>
      </c>
      <c r="J8" s="32">
        <v>6</v>
      </c>
      <c r="K8" s="31">
        <v>209</v>
      </c>
    </row>
    <row r="9" spans="1:11" s="21" customFormat="1" ht="13.5">
      <c r="A9" s="1" t="s">
        <v>89</v>
      </c>
      <c r="B9" s="31">
        <v>12</v>
      </c>
      <c r="C9" s="42">
        <v>42</v>
      </c>
      <c r="D9" s="43">
        <v>119</v>
      </c>
      <c r="E9" s="43">
        <v>42</v>
      </c>
      <c r="F9" s="32">
        <v>14</v>
      </c>
      <c r="G9" s="42">
        <v>86</v>
      </c>
      <c r="H9" s="32">
        <v>128</v>
      </c>
      <c r="I9" s="42">
        <v>10</v>
      </c>
      <c r="J9" s="32">
        <v>2</v>
      </c>
      <c r="K9" s="31">
        <v>209</v>
      </c>
    </row>
    <row r="10" spans="1:11" s="21" customFormat="1" ht="13.5">
      <c r="A10" s="1" t="s">
        <v>90</v>
      </c>
      <c r="B10" s="31">
        <v>27</v>
      </c>
      <c r="C10" s="42">
        <v>51</v>
      </c>
      <c r="D10" s="43">
        <v>123</v>
      </c>
      <c r="E10" s="43">
        <v>36</v>
      </c>
      <c r="F10" s="32">
        <v>20</v>
      </c>
      <c r="G10" s="42">
        <v>82</v>
      </c>
      <c r="H10" s="32">
        <v>139</v>
      </c>
      <c r="I10" s="42">
        <v>20</v>
      </c>
      <c r="J10" s="32">
        <v>5</v>
      </c>
      <c r="K10" s="31">
        <v>212</v>
      </c>
    </row>
    <row r="11" spans="1:11" s="21" customFormat="1" ht="13.5">
      <c r="A11" s="1" t="s">
        <v>91</v>
      </c>
      <c r="B11" s="31">
        <v>25</v>
      </c>
      <c r="C11" s="42">
        <v>63</v>
      </c>
      <c r="D11" s="43">
        <v>153</v>
      </c>
      <c r="E11" s="43">
        <v>56</v>
      </c>
      <c r="F11" s="32">
        <v>39</v>
      </c>
      <c r="G11" s="42">
        <v>119</v>
      </c>
      <c r="H11" s="32">
        <v>178</v>
      </c>
      <c r="I11" s="42">
        <v>19</v>
      </c>
      <c r="J11" s="32">
        <v>7</v>
      </c>
      <c r="K11" s="31">
        <v>289</v>
      </c>
    </row>
    <row r="12" spans="1:11" s="21" customFormat="1" ht="13.5">
      <c r="A12" s="1" t="s">
        <v>92</v>
      </c>
      <c r="B12" s="31">
        <v>16</v>
      </c>
      <c r="C12" s="42">
        <v>87</v>
      </c>
      <c r="D12" s="43">
        <v>123</v>
      </c>
      <c r="E12" s="43">
        <v>66</v>
      </c>
      <c r="F12" s="32">
        <v>32</v>
      </c>
      <c r="G12" s="42">
        <v>156</v>
      </c>
      <c r="H12" s="32">
        <v>148</v>
      </c>
      <c r="I12" s="42">
        <v>7</v>
      </c>
      <c r="J12" s="32">
        <v>9</v>
      </c>
      <c r="K12" s="31">
        <v>291</v>
      </c>
    </row>
    <row r="13" spans="1:11" s="21" customFormat="1" ht="13.5">
      <c r="A13" s="1" t="s">
        <v>93</v>
      </c>
      <c r="B13" s="31">
        <v>11</v>
      </c>
      <c r="C13" s="42">
        <v>65</v>
      </c>
      <c r="D13" s="43">
        <v>109</v>
      </c>
      <c r="E13" s="43">
        <v>65</v>
      </c>
      <c r="F13" s="32">
        <v>30</v>
      </c>
      <c r="G13" s="42">
        <v>122</v>
      </c>
      <c r="H13" s="32">
        <v>135</v>
      </c>
      <c r="I13" s="42">
        <v>10</v>
      </c>
      <c r="J13" s="32">
        <v>1</v>
      </c>
      <c r="K13" s="31">
        <v>243</v>
      </c>
    </row>
    <row r="14" spans="1:11" s="21" customFormat="1" ht="13.5">
      <c r="A14" s="1" t="s">
        <v>94</v>
      </c>
      <c r="B14" s="31">
        <v>16</v>
      </c>
      <c r="C14" s="42">
        <v>62</v>
      </c>
      <c r="D14" s="43">
        <v>177</v>
      </c>
      <c r="E14" s="43">
        <v>71</v>
      </c>
      <c r="F14" s="32">
        <v>34</v>
      </c>
      <c r="G14" s="42">
        <v>139</v>
      </c>
      <c r="H14" s="32">
        <v>187</v>
      </c>
      <c r="I14" s="42">
        <v>13</v>
      </c>
      <c r="J14" s="32">
        <v>2</v>
      </c>
      <c r="K14" s="31">
        <v>321</v>
      </c>
    </row>
    <row r="15" spans="1:11" s="21" customFormat="1" ht="13.5">
      <c r="A15" s="1" t="s">
        <v>95</v>
      </c>
      <c r="B15" s="31">
        <v>11</v>
      </c>
      <c r="C15" s="42">
        <v>49</v>
      </c>
      <c r="D15" s="43">
        <v>94</v>
      </c>
      <c r="E15" s="43">
        <v>37</v>
      </c>
      <c r="F15" s="32">
        <v>28</v>
      </c>
      <c r="G15" s="42">
        <v>97</v>
      </c>
      <c r="H15" s="32">
        <v>101</v>
      </c>
      <c r="I15" s="42">
        <v>10</v>
      </c>
      <c r="J15" s="32">
        <v>0</v>
      </c>
      <c r="K15" s="31">
        <v>194</v>
      </c>
    </row>
    <row r="16" spans="1:11" s="21" customFormat="1" ht="13.5">
      <c r="A16" s="1" t="s">
        <v>96</v>
      </c>
      <c r="B16" s="31">
        <v>9</v>
      </c>
      <c r="C16" s="42">
        <v>23</v>
      </c>
      <c r="D16" s="43">
        <v>89</v>
      </c>
      <c r="E16" s="43">
        <v>22</v>
      </c>
      <c r="F16" s="32">
        <v>12</v>
      </c>
      <c r="G16" s="42">
        <v>66</v>
      </c>
      <c r="H16" s="32">
        <v>66</v>
      </c>
      <c r="I16" s="42">
        <v>8</v>
      </c>
      <c r="J16" s="32">
        <v>4</v>
      </c>
      <c r="K16" s="31">
        <v>131</v>
      </c>
    </row>
    <row r="17" spans="1:11" s="21" customFormat="1" ht="13.5">
      <c r="A17" s="1" t="s">
        <v>97</v>
      </c>
      <c r="B17" s="31">
        <v>10</v>
      </c>
      <c r="C17" s="42">
        <v>64</v>
      </c>
      <c r="D17" s="43">
        <v>153</v>
      </c>
      <c r="E17" s="43">
        <v>39</v>
      </c>
      <c r="F17" s="32">
        <v>17</v>
      </c>
      <c r="G17" s="42">
        <v>125</v>
      </c>
      <c r="H17" s="32">
        <v>138</v>
      </c>
      <c r="I17" s="42">
        <v>7</v>
      </c>
      <c r="J17" s="32">
        <v>3</v>
      </c>
      <c r="K17" s="31">
        <v>261</v>
      </c>
    </row>
    <row r="18" spans="1:11" s="21" customFormat="1" ht="13.5">
      <c r="A18" s="1" t="s">
        <v>98</v>
      </c>
      <c r="B18" s="31">
        <v>13</v>
      </c>
      <c r="C18" s="42">
        <v>55</v>
      </c>
      <c r="D18" s="43">
        <v>120</v>
      </c>
      <c r="E18" s="43">
        <v>54</v>
      </c>
      <c r="F18" s="32">
        <v>15</v>
      </c>
      <c r="G18" s="42">
        <v>106</v>
      </c>
      <c r="H18" s="32">
        <v>134</v>
      </c>
      <c r="I18" s="42">
        <v>11</v>
      </c>
      <c r="J18" s="32">
        <v>5</v>
      </c>
      <c r="K18" s="31">
        <v>231</v>
      </c>
    </row>
    <row r="19" spans="1:11" s="21" customFormat="1" ht="13.5">
      <c r="A19" s="1" t="s">
        <v>99</v>
      </c>
      <c r="B19" s="31">
        <v>12</v>
      </c>
      <c r="C19" s="42">
        <v>72</v>
      </c>
      <c r="D19" s="43">
        <v>114</v>
      </c>
      <c r="E19" s="43">
        <v>67</v>
      </c>
      <c r="F19" s="32">
        <v>36</v>
      </c>
      <c r="G19" s="42">
        <v>117</v>
      </c>
      <c r="H19" s="32">
        <v>166</v>
      </c>
      <c r="I19" s="42">
        <v>7</v>
      </c>
      <c r="J19" s="32">
        <v>5</v>
      </c>
      <c r="K19" s="31">
        <v>282</v>
      </c>
    </row>
    <row r="20" spans="1:11" s="21" customFormat="1" ht="13.5">
      <c r="A20" s="1" t="s">
        <v>100</v>
      </c>
      <c r="B20" s="31">
        <v>13</v>
      </c>
      <c r="C20" s="42">
        <v>24</v>
      </c>
      <c r="D20" s="43">
        <v>106</v>
      </c>
      <c r="E20" s="43">
        <v>12</v>
      </c>
      <c r="F20" s="32">
        <v>24</v>
      </c>
      <c r="G20" s="42">
        <v>78</v>
      </c>
      <c r="H20" s="32">
        <v>73</v>
      </c>
      <c r="I20" s="42">
        <v>14</v>
      </c>
      <c r="J20" s="32">
        <v>0</v>
      </c>
      <c r="K20" s="31">
        <v>151</v>
      </c>
    </row>
    <row r="21" spans="1:11" s="21" customFormat="1" ht="13.5">
      <c r="A21" s="1" t="s">
        <v>101</v>
      </c>
      <c r="B21" s="31">
        <v>7</v>
      </c>
      <c r="C21" s="42">
        <v>26</v>
      </c>
      <c r="D21" s="43">
        <v>73</v>
      </c>
      <c r="E21" s="43">
        <v>15</v>
      </c>
      <c r="F21" s="32">
        <v>11</v>
      </c>
      <c r="G21" s="42">
        <v>48</v>
      </c>
      <c r="H21" s="32">
        <v>69</v>
      </c>
      <c r="I21" s="42">
        <v>6</v>
      </c>
      <c r="J21" s="32">
        <v>1</v>
      </c>
      <c r="K21" s="31">
        <v>113</v>
      </c>
    </row>
    <row r="22" spans="1:11" s="21" customFormat="1" ht="13.5">
      <c r="A22" s="1" t="s">
        <v>102</v>
      </c>
      <c r="B22" s="31">
        <v>5</v>
      </c>
      <c r="C22" s="42">
        <v>48</v>
      </c>
      <c r="D22" s="43">
        <v>164</v>
      </c>
      <c r="E22" s="43">
        <v>44</v>
      </c>
      <c r="F22" s="32">
        <v>16</v>
      </c>
      <c r="G22" s="42">
        <v>99</v>
      </c>
      <c r="H22" s="32">
        <v>152</v>
      </c>
      <c r="I22" s="42">
        <v>5</v>
      </c>
      <c r="J22" s="32">
        <v>0</v>
      </c>
      <c r="K22" s="31">
        <v>251</v>
      </c>
    </row>
    <row r="23" spans="1:11" s="21" customFormat="1" ht="13.5">
      <c r="A23" s="1" t="s">
        <v>103</v>
      </c>
      <c r="B23" s="31">
        <v>8</v>
      </c>
      <c r="C23" s="42">
        <v>36</v>
      </c>
      <c r="D23" s="43">
        <v>90</v>
      </c>
      <c r="E23" s="43">
        <v>33</v>
      </c>
      <c r="F23" s="32">
        <v>13</v>
      </c>
      <c r="G23" s="42">
        <v>63</v>
      </c>
      <c r="H23" s="32">
        <v>100</v>
      </c>
      <c r="I23" s="42">
        <v>6</v>
      </c>
      <c r="J23" s="32">
        <v>0</v>
      </c>
      <c r="K23" s="31">
        <v>160</v>
      </c>
    </row>
    <row r="24" spans="1:11" s="21" customFormat="1" ht="13.5">
      <c r="A24" s="1" t="s">
        <v>104</v>
      </c>
      <c r="B24" s="31">
        <v>5</v>
      </c>
      <c r="C24" s="42">
        <v>22</v>
      </c>
      <c r="D24" s="43">
        <v>63</v>
      </c>
      <c r="E24" s="43">
        <v>30</v>
      </c>
      <c r="F24" s="32">
        <v>13</v>
      </c>
      <c r="G24" s="42">
        <v>56</v>
      </c>
      <c r="H24" s="32">
        <v>63</v>
      </c>
      <c r="I24" s="42">
        <v>5</v>
      </c>
      <c r="J24" s="32">
        <v>1</v>
      </c>
      <c r="K24" s="31">
        <v>113</v>
      </c>
    </row>
    <row r="25" spans="1:11" s="21" customFormat="1" ht="13.5">
      <c r="A25" s="1" t="s">
        <v>105</v>
      </c>
      <c r="B25" s="31">
        <v>18</v>
      </c>
      <c r="C25" s="42">
        <v>7</v>
      </c>
      <c r="D25" s="43">
        <v>15</v>
      </c>
      <c r="E25" s="43">
        <v>0</v>
      </c>
      <c r="F25" s="32">
        <v>3</v>
      </c>
      <c r="G25" s="42">
        <v>13</v>
      </c>
      <c r="H25" s="32">
        <v>13</v>
      </c>
      <c r="I25" s="42">
        <v>14</v>
      </c>
      <c r="J25" s="32">
        <v>4</v>
      </c>
      <c r="K25" s="31">
        <v>18</v>
      </c>
    </row>
    <row r="26" spans="1:11" s="21" customFormat="1" ht="13.5">
      <c r="A26" s="1" t="s">
        <v>106</v>
      </c>
      <c r="B26" s="31">
        <v>13</v>
      </c>
      <c r="C26" s="42">
        <v>64</v>
      </c>
      <c r="D26" s="43">
        <v>116</v>
      </c>
      <c r="E26" s="43">
        <v>42</v>
      </c>
      <c r="F26" s="32">
        <v>30</v>
      </c>
      <c r="G26" s="42">
        <v>112</v>
      </c>
      <c r="H26" s="32">
        <v>131</v>
      </c>
      <c r="I26" s="42">
        <v>10</v>
      </c>
      <c r="J26" s="32">
        <v>2</v>
      </c>
      <c r="K26" s="31">
        <v>254</v>
      </c>
    </row>
    <row r="27" spans="1:11" s="21" customFormat="1" ht="13.5">
      <c r="A27" s="1" t="s">
        <v>107</v>
      </c>
      <c r="B27" s="31">
        <v>5</v>
      </c>
      <c r="C27" s="42">
        <v>33</v>
      </c>
      <c r="D27" s="43">
        <v>82</v>
      </c>
      <c r="E27" s="43">
        <v>37</v>
      </c>
      <c r="F27" s="32">
        <v>9</v>
      </c>
      <c r="G27" s="42">
        <v>76</v>
      </c>
      <c r="H27" s="32">
        <v>79</v>
      </c>
      <c r="I27" s="42">
        <v>4</v>
      </c>
      <c r="J27" s="32">
        <v>1</v>
      </c>
      <c r="K27" s="31">
        <v>158</v>
      </c>
    </row>
    <row r="28" spans="1:11" s="21" customFormat="1" ht="13.5">
      <c r="A28" s="1" t="s">
        <v>108</v>
      </c>
      <c r="B28" s="31">
        <v>7</v>
      </c>
      <c r="C28" s="42">
        <v>32</v>
      </c>
      <c r="D28" s="43">
        <v>68</v>
      </c>
      <c r="E28" s="43">
        <v>46</v>
      </c>
      <c r="F28" s="32">
        <v>11</v>
      </c>
      <c r="G28" s="42">
        <v>63</v>
      </c>
      <c r="H28" s="32">
        <v>88</v>
      </c>
      <c r="I28" s="42">
        <v>2</v>
      </c>
      <c r="J28" s="32">
        <v>5</v>
      </c>
      <c r="K28" s="31">
        <v>149</v>
      </c>
    </row>
    <row r="29" spans="1:11" s="21" customFormat="1" ht="13.5">
      <c r="A29" s="1" t="s">
        <v>109</v>
      </c>
      <c r="B29" s="31">
        <v>1</v>
      </c>
      <c r="C29" s="42">
        <v>29</v>
      </c>
      <c r="D29" s="43">
        <v>78</v>
      </c>
      <c r="E29" s="43">
        <v>22</v>
      </c>
      <c r="F29" s="32">
        <v>4</v>
      </c>
      <c r="G29" s="42">
        <v>47</v>
      </c>
      <c r="H29" s="32">
        <v>79</v>
      </c>
      <c r="I29" s="42">
        <v>4</v>
      </c>
      <c r="J29" s="32">
        <v>0</v>
      </c>
      <c r="K29" s="31">
        <v>119</v>
      </c>
    </row>
    <row r="30" spans="1:11" s="21" customFormat="1" ht="13.5">
      <c r="A30" s="1" t="s">
        <v>110</v>
      </c>
      <c r="B30" s="31">
        <v>2</v>
      </c>
      <c r="C30" s="42">
        <v>35</v>
      </c>
      <c r="D30" s="43">
        <v>104</v>
      </c>
      <c r="E30" s="43">
        <v>41</v>
      </c>
      <c r="F30" s="32">
        <v>28</v>
      </c>
      <c r="G30" s="42">
        <v>94</v>
      </c>
      <c r="H30" s="32">
        <v>108</v>
      </c>
      <c r="I30" s="42">
        <v>2</v>
      </c>
      <c r="J30" s="32">
        <v>0</v>
      </c>
      <c r="K30" s="31">
        <v>199</v>
      </c>
    </row>
    <row r="31" spans="1:11" s="21" customFormat="1" ht="13.5">
      <c r="A31" s="1" t="s">
        <v>111</v>
      </c>
      <c r="B31" s="31">
        <v>4</v>
      </c>
      <c r="C31" s="42">
        <v>3</v>
      </c>
      <c r="D31" s="43">
        <v>0</v>
      </c>
      <c r="E31" s="43">
        <v>0</v>
      </c>
      <c r="F31" s="32">
        <v>1</v>
      </c>
      <c r="G31" s="42">
        <v>2</v>
      </c>
      <c r="H31" s="32">
        <v>2</v>
      </c>
      <c r="I31" s="42">
        <v>3</v>
      </c>
      <c r="J31" s="32">
        <v>1</v>
      </c>
      <c r="K31" s="31">
        <v>4</v>
      </c>
    </row>
    <row r="32" spans="1:11" s="21" customFormat="1" ht="13.5">
      <c r="A32" s="1" t="s">
        <v>112</v>
      </c>
      <c r="B32" s="31">
        <v>0</v>
      </c>
      <c r="C32" s="42">
        <v>0</v>
      </c>
      <c r="D32" s="43">
        <v>0</v>
      </c>
      <c r="E32" s="43">
        <v>0</v>
      </c>
      <c r="F32" s="32">
        <v>0</v>
      </c>
      <c r="G32" s="42">
        <v>0</v>
      </c>
      <c r="H32" s="32">
        <v>0</v>
      </c>
      <c r="I32" s="42">
        <v>0</v>
      </c>
      <c r="J32" s="32">
        <v>0</v>
      </c>
      <c r="K32" s="31">
        <v>0</v>
      </c>
    </row>
    <row r="33" spans="1:11" s="21" customFormat="1" ht="13.5">
      <c r="A33" s="1" t="s">
        <v>113</v>
      </c>
      <c r="B33" s="31">
        <v>0</v>
      </c>
      <c r="C33" s="42">
        <v>0</v>
      </c>
      <c r="D33" s="43">
        <v>0</v>
      </c>
      <c r="E33" s="43">
        <v>0</v>
      </c>
      <c r="F33" s="32">
        <v>0</v>
      </c>
      <c r="G33" s="42">
        <v>0</v>
      </c>
      <c r="H33" s="32">
        <v>0</v>
      </c>
      <c r="I33" s="42">
        <v>0</v>
      </c>
      <c r="J33" s="32">
        <v>0</v>
      </c>
      <c r="K33" s="31">
        <v>0</v>
      </c>
    </row>
    <row r="34" spans="1:11" ht="13.5">
      <c r="A34" s="9" t="s">
        <v>0</v>
      </c>
      <c r="B34" s="25">
        <f aca="true" t="shared" si="0" ref="B34:K34">SUM(B6:B33)</f>
        <v>305</v>
      </c>
      <c r="C34" s="25">
        <f t="shared" si="0"/>
        <v>1121</v>
      </c>
      <c r="D34" s="25">
        <f t="shared" si="0"/>
        <v>2631</v>
      </c>
      <c r="E34" s="25">
        <f t="shared" si="0"/>
        <v>1018</v>
      </c>
      <c r="F34" s="25">
        <f t="shared" si="0"/>
        <v>499</v>
      </c>
      <c r="G34" s="25">
        <f t="shared" si="0"/>
        <v>2231</v>
      </c>
      <c r="H34" s="25">
        <f t="shared" si="0"/>
        <v>2801</v>
      </c>
      <c r="I34" s="25">
        <f t="shared" si="0"/>
        <v>239</v>
      </c>
      <c r="J34" s="25">
        <f t="shared" si="0"/>
        <v>71</v>
      </c>
      <c r="K34" s="25">
        <f t="shared" si="0"/>
        <v>4922</v>
      </c>
    </row>
    <row r="35" spans="1:12" ht="13.5">
      <c r="A35" s="4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3" sqref="I33"/>
    </sheetView>
  </sheetViews>
  <sheetFormatPr defaultColWidth="9.140625" defaultRowHeight="12.75"/>
  <cols>
    <col min="1" max="1" width="16.1406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4"/>
      <c r="B1" s="156" t="s">
        <v>7</v>
      </c>
      <c r="C1" s="156"/>
      <c r="D1" s="156"/>
      <c r="E1" s="146" t="s">
        <v>8</v>
      </c>
      <c r="F1" s="146"/>
      <c r="G1" s="146"/>
      <c r="H1" s="146"/>
      <c r="I1" s="146"/>
    </row>
    <row r="2" spans="1:9" ht="13.5">
      <c r="A2" s="37"/>
      <c r="B2" s="157" t="s">
        <v>12</v>
      </c>
      <c r="C2" s="157"/>
      <c r="D2" s="157"/>
      <c r="E2" s="157" t="s">
        <v>13</v>
      </c>
      <c r="F2" s="157"/>
      <c r="G2" s="157"/>
      <c r="H2" s="157"/>
      <c r="I2" s="157"/>
    </row>
    <row r="3" spans="1:9" ht="13.5">
      <c r="A3" s="38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9" t="s">
        <v>16</v>
      </c>
      <c r="B4" s="5" t="s">
        <v>71</v>
      </c>
      <c r="C4" s="5" t="s">
        <v>72</v>
      </c>
      <c r="D4" s="5" t="s">
        <v>48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86</v>
      </c>
      <c r="B6" s="26">
        <v>20</v>
      </c>
      <c r="C6" s="40">
        <v>108</v>
      </c>
      <c r="D6" s="27">
        <v>158</v>
      </c>
      <c r="E6" s="26">
        <v>24</v>
      </c>
      <c r="F6" s="40">
        <v>37</v>
      </c>
      <c r="G6" s="41">
        <v>59</v>
      </c>
      <c r="H6" s="41">
        <v>94</v>
      </c>
      <c r="I6" s="27">
        <v>69</v>
      </c>
    </row>
    <row r="7" spans="1:9" ht="13.5">
      <c r="A7" s="1" t="s">
        <v>87</v>
      </c>
      <c r="B7" s="31">
        <v>16</v>
      </c>
      <c r="C7" s="42">
        <v>40</v>
      </c>
      <c r="D7" s="32">
        <v>92</v>
      </c>
      <c r="E7" s="31">
        <v>17</v>
      </c>
      <c r="F7" s="42">
        <v>8</v>
      </c>
      <c r="G7" s="43">
        <v>29</v>
      </c>
      <c r="H7" s="43">
        <v>47</v>
      </c>
      <c r="I7" s="32">
        <v>43</v>
      </c>
    </row>
    <row r="8" spans="1:9" ht="13.5">
      <c r="A8" s="1" t="s">
        <v>88</v>
      </c>
      <c r="B8" s="31">
        <v>15</v>
      </c>
      <c r="C8" s="42">
        <v>85</v>
      </c>
      <c r="D8" s="32">
        <v>149</v>
      </c>
      <c r="E8" s="31">
        <v>14</v>
      </c>
      <c r="F8" s="42">
        <v>50</v>
      </c>
      <c r="G8" s="43">
        <v>56</v>
      </c>
      <c r="H8" s="43">
        <v>67</v>
      </c>
      <c r="I8" s="32">
        <v>55</v>
      </c>
    </row>
    <row r="9" spans="1:9" ht="13.5">
      <c r="A9" s="1" t="s">
        <v>89</v>
      </c>
      <c r="B9" s="31">
        <v>14</v>
      </c>
      <c r="C9" s="42">
        <v>81</v>
      </c>
      <c r="D9" s="32">
        <v>139</v>
      </c>
      <c r="E9" s="31">
        <v>12</v>
      </c>
      <c r="F9" s="42">
        <v>26</v>
      </c>
      <c r="G9" s="43">
        <v>52</v>
      </c>
      <c r="H9" s="43">
        <v>82</v>
      </c>
      <c r="I9" s="32">
        <v>66</v>
      </c>
    </row>
    <row r="10" spans="1:9" ht="13.5">
      <c r="A10" s="1" t="s">
        <v>90</v>
      </c>
      <c r="B10" s="31">
        <v>25</v>
      </c>
      <c r="C10" s="42">
        <v>76</v>
      </c>
      <c r="D10" s="32">
        <v>159</v>
      </c>
      <c r="E10" s="31">
        <v>26</v>
      </c>
      <c r="F10" s="42">
        <v>35</v>
      </c>
      <c r="G10" s="43">
        <v>40</v>
      </c>
      <c r="H10" s="43">
        <v>84</v>
      </c>
      <c r="I10" s="32">
        <v>66</v>
      </c>
    </row>
    <row r="11" spans="1:9" ht="13.5">
      <c r="A11" s="1" t="s">
        <v>91</v>
      </c>
      <c r="B11" s="31">
        <v>24</v>
      </c>
      <c r="C11" s="42">
        <v>97</v>
      </c>
      <c r="D11" s="32">
        <v>214</v>
      </c>
      <c r="E11" s="31">
        <v>26</v>
      </c>
      <c r="F11" s="42">
        <v>36</v>
      </c>
      <c r="G11" s="43">
        <v>65</v>
      </c>
      <c r="H11" s="43">
        <v>106</v>
      </c>
      <c r="I11" s="32">
        <v>97</v>
      </c>
    </row>
    <row r="12" spans="1:9" ht="13.5">
      <c r="A12" s="1" t="s">
        <v>92</v>
      </c>
      <c r="B12" s="31">
        <v>16</v>
      </c>
      <c r="C12" s="42">
        <v>118</v>
      </c>
      <c r="D12" s="32">
        <v>195</v>
      </c>
      <c r="E12" s="31">
        <v>17</v>
      </c>
      <c r="F12" s="42">
        <v>64</v>
      </c>
      <c r="G12" s="43">
        <v>70</v>
      </c>
      <c r="H12" s="43">
        <v>83</v>
      </c>
      <c r="I12" s="32">
        <v>88</v>
      </c>
    </row>
    <row r="13" spans="1:9" ht="13.5">
      <c r="A13" s="1" t="s">
        <v>93</v>
      </c>
      <c r="B13" s="31">
        <v>11</v>
      </c>
      <c r="C13" s="42">
        <v>108</v>
      </c>
      <c r="D13" s="32">
        <v>167</v>
      </c>
      <c r="E13" s="31">
        <v>11</v>
      </c>
      <c r="F13" s="42">
        <v>56</v>
      </c>
      <c r="G13" s="43">
        <v>41</v>
      </c>
      <c r="H13" s="43">
        <v>80</v>
      </c>
      <c r="I13" s="32">
        <v>92</v>
      </c>
    </row>
    <row r="14" spans="1:9" ht="13.5">
      <c r="A14" s="1" t="s">
        <v>94</v>
      </c>
      <c r="B14" s="31">
        <v>14</v>
      </c>
      <c r="C14" s="42">
        <v>110</v>
      </c>
      <c r="D14" s="32">
        <v>231</v>
      </c>
      <c r="E14" s="31">
        <v>16</v>
      </c>
      <c r="F14" s="42">
        <v>72</v>
      </c>
      <c r="G14" s="43">
        <v>70</v>
      </c>
      <c r="H14" s="43">
        <v>100</v>
      </c>
      <c r="I14" s="32">
        <v>91</v>
      </c>
    </row>
    <row r="15" spans="1:9" ht="13.5">
      <c r="A15" s="1" t="s">
        <v>95</v>
      </c>
      <c r="B15" s="31">
        <v>9</v>
      </c>
      <c r="C15" s="42">
        <v>81</v>
      </c>
      <c r="D15" s="32">
        <v>132</v>
      </c>
      <c r="E15" s="31">
        <v>9</v>
      </c>
      <c r="F15" s="42">
        <v>34</v>
      </c>
      <c r="G15" s="43">
        <v>48</v>
      </c>
      <c r="H15" s="43">
        <v>66</v>
      </c>
      <c r="I15" s="32">
        <v>55</v>
      </c>
    </row>
    <row r="16" spans="1:9" ht="13.5">
      <c r="A16" s="1" t="s">
        <v>96</v>
      </c>
      <c r="B16" s="31">
        <v>10</v>
      </c>
      <c r="C16" s="42">
        <v>53</v>
      </c>
      <c r="D16" s="32">
        <v>87</v>
      </c>
      <c r="E16" s="31">
        <v>11</v>
      </c>
      <c r="F16" s="42">
        <v>21</v>
      </c>
      <c r="G16" s="43">
        <v>31</v>
      </c>
      <c r="H16" s="43">
        <v>58</v>
      </c>
      <c r="I16" s="32">
        <v>33</v>
      </c>
    </row>
    <row r="17" spans="1:9" ht="13.5">
      <c r="A17" s="1" t="s">
        <v>97</v>
      </c>
      <c r="B17" s="31">
        <v>10</v>
      </c>
      <c r="C17" s="42">
        <v>111</v>
      </c>
      <c r="D17" s="32">
        <v>172</v>
      </c>
      <c r="E17" s="31">
        <v>10</v>
      </c>
      <c r="F17" s="42">
        <v>37</v>
      </c>
      <c r="G17" s="43">
        <v>55</v>
      </c>
      <c r="H17" s="43">
        <v>111</v>
      </c>
      <c r="I17" s="32">
        <v>69</v>
      </c>
    </row>
    <row r="18" spans="1:9" ht="13.5">
      <c r="A18" s="1" t="s">
        <v>98</v>
      </c>
      <c r="B18" s="31">
        <v>14</v>
      </c>
      <c r="C18" s="42">
        <v>87</v>
      </c>
      <c r="D18" s="32">
        <v>168</v>
      </c>
      <c r="E18" s="31">
        <v>15</v>
      </c>
      <c r="F18" s="42">
        <v>32</v>
      </c>
      <c r="G18" s="43">
        <v>58</v>
      </c>
      <c r="H18" s="43">
        <v>86</v>
      </c>
      <c r="I18" s="32">
        <v>69</v>
      </c>
    </row>
    <row r="19" spans="1:9" ht="13.5">
      <c r="A19" s="1" t="s">
        <v>99</v>
      </c>
      <c r="B19" s="31">
        <v>12</v>
      </c>
      <c r="C19" s="42">
        <v>111</v>
      </c>
      <c r="D19" s="32">
        <v>187</v>
      </c>
      <c r="E19" s="31">
        <v>12</v>
      </c>
      <c r="F19" s="42">
        <v>45</v>
      </c>
      <c r="G19" s="43">
        <v>70</v>
      </c>
      <c r="H19" s="43">
        <v>87</v>
      </c>
      <c r="I19" s="32">
        <v>84</v>
      </c>
    </row>
    <row r="20" spans="1:9" ht="13.5">
      <c r="A20" s="1" t="s">
        <v>100</v>
      </c>
      <c r="B20" s="31">
        <v>14</v>
      </c>
      <c r="C20" s="42">
        <v>53</v>
      </c>
      <c r="D20" s="32">
        <v>108</v>
      </c>
      <c r="E20" s="31">
        <v>15</v>
      </c>
      <c r="F20" s="42">
        <v>15</v>
      </c>
      <c r="G20" s="43">
        <v>16</v>
      </c>
      <c r="H20" s="43">
        <v>111</v>
      </c>
      <c r="I20" s="32">
        <v>28</v>
      </c>
    </row>
    <row r="21" spans="1:9" ht="13.5">
      <c r="A21" s="1" t="s">
        <v>101</v>
      </c>
      <c r="B21" s="31">
        <v>7</v>
      </c>
      <c r="C21" s="42">
        <v>32</v>
      </c>
      <c r="D21" s="32">
        <v>91</v>
      </c>
      <c r="E21" s="31">
        <v>7</v>
      </c>
      <c r="F21" s="42">
        <v>7</v>
      </c>
      <c r="G21" s="43">
        <v>22</v>
      </c>
      <c r="H21" s="43">
        <v>71</v>
      </c>
      <c r="I21" s="32">
        <v>21</v>
      </c>
    </row>
    <row r="22" spans="1:9" ht="13.5">
      <c r="A22" s="1" t="s">
        <v>102</v>
      </c>
      <c r="B22" s="31">
        <v>5</v>
      </c>
      <c r="C22" s="42">
        <v>84</v>
      </c>
      <c r="D22" s="32">
        <v>191</v>
      </c>
      <c r="E22" s="31">
        <v>5</v>
      </c>
      <c r="F22" s="42">
        <v>28</v>
      </c>
      <c r="G22" s="43">
        <v>63</v>
      </c>
      <c r="H22" s="43">
        <v>100</v>
      </c>
      <c r="I22" s="32">
        <v>66</v>
      </c>
    </row>
    <row r="23" spans="1:9" ht="13.5">
      <c r="A23" s="1" t="s">
        <v>103</v>
      </c>
      <c r="B23" s="31">
        <v>8</v>
      </c>
      <c r="C23" s="42">
        <v>65</v>
      </c>
      <c r="D23" s="32">
        <v>110</v>
      </c>
      <c r="E23" s="31">
        <v>8</v>
      </c>
      <c r="F23" s="42">
        <v>25</v>
      </c>
      <c r="G23" s="43">
        <v>51</v>
      </c>
      <c r="H23" s="43">
        <v>67</v>
      </c>
      <c r="I23" s="32">
        <v>21</v>
      </c>
    </row>
    <row r="24" spans="1:9" ht="13.5">
      <c r="A24" s="1" t="s">
        <v>104</v>
      </c>
      <c r="B24" s="31">
        <v>4</v>
      </c>
      <c r="C24" s="42">
        <v>41</v>
      </c>
      <c r="D24" s="32">
        <v>91</v>
      </c>
      <c r="E24" s="31">
        <v>4</v>
      </c>
      <c r="F24" s="42">
        <v>12</v>
      </c>
      <c r="G24" s="43">
        <v>27</v>
      </c>
      <c r="H24" s="43">
        <v>44</v>
      </c>
      <c r="I24" s="32">
        <v>44</v>
      </c>
    </row>
    <row r="25" spans="1:9" ht="13.5">
      <c r="A25" s="1" t="s">
        <v>105</v>
      </c>
      <c r="B25" s="31">
        <v>18</v>
      </c>
      <c r="C25" s="42">
        <v>14</v>
      </c>
      <c r="D25" s="32">
        <v>9</v>
      </c>
      <c r="E25" s="31">
        <v>18</v>
      </c>
      <c r="F25" s="42">
        <v>5</v>
      </c>
      <c r="G25" s="43">
        <v>4</v>
      </c>
      <c r="H25" s="43">
        <v>6</v>
      </c>
      <c r="I25" s="32">
        <v>9</v>
      </c>
    </row>
    <row r="26" spans="1:9" ht="13.5">
      <c r="A26" s="1" t="s">
        <v>106</v>
      </c>
      <c r="B26" s="31">
        <v>12</v>
      </c>
      <c r="C26" s="42">
        <v>78</v>
      </c>
      <c r="D26" s="32">
        <v>186</v>
      </c>
      <c r="E26" s="31">
        <v>13</v>
      </c>
      <c r="F26" s="42">
        <v>25</v>
      </c>
      <c r="G26" s="43">
        <v>60</v>
      </c>
      <c r="H26" s="43">
        <v>80</v>
      </c>
      <c r="I26" s="32">
        <v>90</v>
      </c>
    </row>
    <row r="27" spans="1:9" ht="13.5">
      <c r="A27" s="1" t="s">
        <v>107</v>
      </c>
      <c r="B27" s="31">
        <v>4</v>
      </c>
      <c r="C27" s="42">
        <v>64</v>
      </c>
      <c r="D27" s="32">
        <v>93</v>
      </c>
      <c r="E27" s="31">
        <v>5</v>
      </c>
      <c r="F27" s="42">
        <v>19</v>
      </c>
      <c r="G27" s="43">
        <v>39</v>
      </c>
      <c r="H27" s="43">
        <v>58</v>
      </c>
      <c r="I27" s="32">
        <v>39</v>
      </c>
    </row>
    <row r="28" spans="1:9" ht="13.5">
      <c r="A28" s="1" t="s">
        <v>108</v>
      </c>
      <c r="B28" s="31">
        <v>9</v>
      </c>
      <c r="C28" s="42">
        <v>52</v>
      </c>
      <c r="D28" s="32">
        <v>108</v>
      </c>
      <c r="E28" s="31">
        <v>8</v>
      </c>
      <c r="F28" s="42">
        <v>15</v>
      </c>
      <c r="G28" s="43">
        <v>33</v>
      </c>
      <c r="H28" s="43">
        <v>62</v>
      </c>
      <c r="I28" s="32">
        <v>45</v>
      </c>
    </row>
    <row r="29" spans="1:9" ht="13.5">
      <c r="A29" s="1" t="s">
        <v>109</v>
      </c>
      <c r="B29" s="31">
        <v>1</v>
      </c>
      <c r="C29" s="42">
        <v>37</v>
      </c>
      <c r="D29" s="32">
        <v>95</v>
      </c>
      <c r="E29" s="31">
        <v>0</v>
      </c>
      <c r="F29" s="42">
        <v>14</v>
      </c>
      <c r="G29" s="43">
        <v>37</v>
      </c>
      <c r="H29" s="43">
        <v>41</v>
      </c>
      <c r="I29" s="32">
        <v>34</v>
      </c>
    </row>
    <row r="30" spans="1:9" ht="13.5">
      <c r="A30" s="1" t="s">
        <v>110</v>
      </c>
      <c r="B30" s="31">
        <v>2</v>
      </c>
      <c r="C30" s="42">
        <v>78</v>
      </c>
      <c r="D30" s="32">
        <v>137</v>
      </c>
      <c r="E30" s="31">
        <v>2</v>
      </c>
      <c r="F30" s="42">
        <v>33</v>
      </c>
      <c r="G30" s="43">
        <v>50</v>
      </c>
      <c r="H30" s="43">
        <v>62</v>
      </c>
      <c r="I30" s="32">
        <v>57</v>
      </c>
    </row>
    <row r="31" spans="1:9" ht="13.5">
      <c r="A31" s="1" t="s">
        <v>111</v>
      </c>
      <c r="B31" s="31">
        <v>4</v>
      </c>
      <c r="C31" s="42">
        <v>2</v>
      </c>
      <c r="D31" s="32">
        <v>2</v>
      </c>
      <c r="E31" s="31">
        <v>4</v>
      </c>
      <c r="F31" s="42">
        <v>0</v>
      </c>
      <c r="G31" s="43">
        <v>3</v>
      </c>
      <c r="H31" s="43">
        <v>0</v>
      </c>
      <c r="I31" s="32">
        <v>1</v>
      </c>
    </row>
    <row r="32" spans="1:9" ht="13.5">
      <c r="A32" s="1" t="s">
        <v>112</v>
      </c>
      <c r="B32" s="31">
        <v>0</v>
      </c>
      <c r="C32" s="42">
        <v>0</v>
      </c>
      <c r="D32" s="32">
        <v>0</v>
      </c>
      <c r="E32" s="31">
        <v>0</v>
      </c>
      <c r="F32" s="42">
        <v>0</v>
      </c>
      <c r="G32" s="43">
        <v>0</v>
      </c>
      <c r="H32" s="43">
        <v>0</v>
      </c>
      <c r="I32" s="32">
        <v>0</v>
      </c>
    </row>
    <row r="33" spans="1:9" ht="13.5">
      <c r="A33" s="1" t="s">
        <v>113</v>
      </c>
      <c r="B33" s="31">
        <v>0</v>
      </c>
      <c r="C33" s="42">
        <v>0</v>
      </c>
      <c r="D33" s="32">
        <v>0</v>
      </c>
      <c r="E33" s="31">
        <v>0</v>
      </c>
      <c r="F33" s="42">
        <v>0</v>
      </c>
      <c r="G33" s="43">
        <v>0</v>
      </c>
      <c r="H33" s="43">
        <v>0</v>
      </c>
      <c r="I33" s="32">
        <v>0</v>
      </c>
    </row>
    <row r="34" spans="1:9" ht="13.5">
      <c r="A34" s="9" t="s">
        <v>0</v>
      </c>
      <c r="B34" s="25">
        <f aca="true" t="shared" si="0" ref="B34:I34">SUM(B6:B33)</f>
        <v>298</v>
      </c>
      <c r="C34" s="25">
        <f t="shared" si="0"/>
        <v>1866</v>
      </c>
      <c r="D34" s="25">
        <f t="shared" si="0"/>
        <v>3471</v>
      </c>
      <c r="E34" s="25">
        <f t="shared" si="0"/>
        <v>309</v>
      </c>
      <c r="F34" s="25">
        <f t="shared" si="0"/>
        <v>751</v>
      </c>
      <c r="G34" s="25">
        <f t="shared" si="0"/>
        <v>1149</v>
      </c>
      <c r="H34" s="25">
        <f t="shared" si="0"/>
        <v>1853</v>
      </c>
      <c r="I34" s="25">
        <f t="shared" si="0"/>
        <v>1432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5" sqref="J35"/>
    </sheetView>
  </sheetViews>
  <sheetFormatPr defaultColWidth="9.140625" defaultRowHeight="12.75"/>
  <cols>
    <col min="1" max="1" width="16.140625" style="24" customWidth="1"/>
    <col min="2" max="3" width="7.7109375" style="16" customWidth="1"/>
    <col min="4" max="4" width="12.57421875" style="16" bestFit="1" customWidth="1"/>
    <col min="5" max="5" width="14.28125" style="16" bestFit="1" customWidth="1"/>
    <col min="6" max="10" width="7.7109375" style="16" customWidth="1"/>
    <col min="11" max="16384" width="9.140625" style="16" customWidth="1"/>
  </cols>
  <sheetData>
    <row r="1" spans="1:10" ht="13.5">
      <c r="A1" s="90"/>
      <c r="B1" s="150" t="s">
        <v>27</v>
      </c>
      <c r="C1" s="151"/>
      <c r="D1" s="152"/>
      <c r="E1" s="33" t="s">
        <v>20</v>
      </c>
      <c r="F1" s="159"/>
      <c r="G1" s="163"/>
      <c r="H1" s="163"/>
      <c r="I1" s="163"/>
      <c r="J1" s="160"/>
    </row>
    <row r="2" spans="1:10" ht="13.5">
      <c r="A2" s="70"/>
      <c r="B2" s="140" t="s">
        <v>22</v>
      </c>
      <c r="C2" s="141"/>
      <c r="D2" s="142"/>
      <c r="E2" s="8" t="s">
        <v>29</v>
      </c>
      <c r="F2" s="143" t="s">
        <v>14</v>
      </c>
      <c r="G2" s="144"/>
      <c r="H2" s="144"/>
      <c r="I2" s="144"/>
      <c r="J2" s="145"/>
    </row>
    <row r="3" spans="1:10" s="36" customFormat="1" ht="13.5">
      <c r="A3" s="37"/>
      <c r="B3" s="159" t="s">
        <v>28</v>
      </c>
      <c r="C3" s="160"/>
      <c r="D3" s="77" t="s">
        <v>28</v>
      </c>
      <c r="E3" s="12" t="s">
        <v>28</v>
      </c>
      <c r="F3" s="143" t="s">
        <v>15</v>
      </c>
      <c r="G3" s="144"/>
      <c r="H3" s="144"/>
      <c r="I3" s="144"/>
      <c r="J3" s="145"/>
    </row>
    <row r="4" spans="1:10" ht="13.5" customHeight="1">
      <c r="A4" s="38"/>
      <c r="B4" s="161" t="s">
        <v>78</v>
      </c>
      <c r="C4" s="162"/>
      <c r="D4" s="78" t="s">
        <v>79</v>
      </c>
      <c r="E4" s="12" t="s">
        <v>81</v>
      </c>
      <c r="F4" s="13"/>
      <c r="G4" s="14"/>
      <c r="H4" s="14"/>
      <c r="I4" s="14"/>
      <c r="J4" s="15"/>
    </row>
    <row r="5" spans="1:10" s="130" customFormat="1" ht="87.75" customHeight="1" thickBot="1">
      <c r="A5" s="129" t="s">
        <v>16</v>
      </c>
      <c r="B5" s="7" t="s">
        <v>78</v>
      </c>
      <c r="C5" s="7" t="s">
        <v>80</v>
      </c>
      <c r="D5" s="7" t="s">
        <v>79</v>
      </c>
      <c r="E5" s="7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86</v>
      </c>
      <c r="B7" s="40">
        <v>218</v>
      </c>
      <c r="C7" s="27">
        <v>61</v>
      </c>
      <c r="D7" s="80">
        <v>263</v>
      </c>
      <c r="E7" s="26">
        <v>260</v>
      </c>
      <c r="F7" s="27">
        <v>1054</v>
      </c>
      <c r="G7" s="27">
        <v>21</v>
      </c>
      <c r="H7" s="54">
        <f>F7+G7</f>
        <v>1075</v>
      </c>
      <c r="I7" s="27">
        <v>319</v>
      </c>
      <c r="J7" s="28">
        <f>IF(I7&lt;&gt;0,I7/H7,"")</f>
        <v>0.29674418604651165</v>
      </c>
    </row>
    <row r="8" spans="1:10" s="21" customFormat="1" ht="13.5">
      <c r="A8" s="1" t="s">
        <v>87</v>
      </c>
      <c r="B8" s="42">
        <v>91</v>
      </c>
      <c r="C8" s="32">
        <v>48</v>
      </c>
      <c r="D8" s="81">
        <v>134</v>
      </c>
      <c r="E8" s="31">
        <v>133</v>
      </c>
      <c r="F8" s="32">
        <v>541</v>
      </c>
      <c r="G8" s="32">
        <v>4</v>
      </c>
      <c r="H8" s="55">
        <f aca="true" t="shared" si="0" ref="H8:H31">IF(G8&lt;&gt;0,G8+F8,"")</f>
        <v>545</v>
      </c>
      <c r="I8" s="32">
        <v>173</v>
      </c>
      <c r="J8" s="28">
        <f aca="true" t="shared" si="1" ref="J8:J32">IF(I8&lt;&gt;0,I8/H8,"")</f>
        <v>0.3174311926605505</v>
      </c>
    </row>
    <row r="9" spans="1:10" s="21" customFormat="1" ht="13.5">
      <c r="A9" s="1" t="s">
        <v>88</v>
      </c>
      <c r="B9" s="42">
        <v>160</v>
      </c>
      <c r="C9" s="32">
        <v>79</v>
      </c>
      <c r="D9" s="81">
        <v>225</v>
      </c>
      <c r="E9" s="31">
        <v>226</v>
      </c>
      <c r="F9" s="32">
        <v>822</v>
      </c>
      <c r="G9" s="32">
        <v>15</v>
      </c>
      <c r="H9" s="55">
        <f t="shared" si="0"/>
        <v>837</v>
      </c>
      <c r="I9" s="32">
        <v>282</v>
      </c>
      <c r="J9" s="28">
        <f t="shared" si="1"/>
        <v>0.33691756272401435</v>
      </c>
    </row>
    <row r="10" spans="1:10" s="21" customFormat="1" ht="13.5">
      <c r="A10" s="1" t="s">
        <v>89</v>
      </c>
      <c r="B10" s="42">
        <v>170</v>
      </c>
      <c r="C10" s="32">
        <v>66</v>
      </c>
      <c r="D10" s="81">
        <v>218</v>
      </c>
      <c r="E10" s="31">
        <v>222</v>
      </c>
      <c r="F10" s="32">
        <v>890</v>
      </c>
      <c r="G10" s="32">
        <v>6</v>
      </c>
      <c r="H10" s="55">
        <f t="shared" si="0"/>
        <v>896</v>
      </c>
      <c r="I10" s="32">
        <v>273</v>
      </c>
      <c r="J10" s="28">
        <f t="shared" si="1"/>
        <v>0.3046875</v>
      </c>
    </row>
    <row r="11" spans="1:10" s="21" customFormat="1" ht="13.5">
      <c r="A11" s="1" t="s">
        <v>90</v>
      </c>
      <c r="B11" s="42">
        <v>169</v>
      </c>
      <c r="C11" s="32">
        <v>88</v>
      </c>
      <c r="D11" s="81">
        <v>240</v>
      </c>
      <c r="E11" s="31">
        <v>235</v>
      </c>
      <c r="F11" s="32">
        <v>981</v>
      </c>
      <c r="G11" s="32">
        <v>12</v>
      </c>
      <c r="H11" s="55">
        <f t="shared" si="0"/>
        <v>993</v>
      </c>
      <c r="I11" s="32">
        <v>301</v>
      </c>
      <c r="J11" s="28">
        <f t="shared" si="1"/>
        <v>0.3031218529707956</v>
      </c>
    </row>
    <row r="12" spans="1:10" s="21" customFormat="1" ht="13.5">
      <c r="A12" s="1" t="s">
        <v>91</v>
      </c>
      <c r="B12" s="42">
        <v>269</v>
      </c>
      <c r="C12" s="32">
        <v>76</v>
      </c>
      <c r="D12" s="81">
        <v>319</v>
      </c>
      <c r="E12" s="31">
        <v>320</v>
      </c>
      <c r="F12" s="32">
        <v>967</v>
      </c>
      <c r="G12" s="32">
        <v>18</v>
      </c>
      <c r="H12" s="55">
        <f t="shared" si="0"/>
        <v>985</v>
      </c>
      <c r="I12" s="32">
        <v>373</v>
      </c>
      <c r="J12" s="28">
        <f t="shared" si="1"/>
        <v>0.3786802030456853</v>
      </c>
    </row>
    <row r="13" spans="1:10" s="21" customFormat="1" ht="13.5">
      <c r="A13" s="1" t="s">
        <v>92</v>
      </c>
      <c r="B13" s="42">
        <v>189</v>
      </c>
      <c r="C13" s="32">
        <v>129</v>
      </c>
      <c r="D13" s="81">
        <v>296</v>
      </c>
      <c r="E13" s="31">
        <v>301</v>
      </c>
      <c r="F13" s="32">
        <v>1048</v>
      </c>
      <c r="G13" s="32">
        <v>9</v>
      </c>
      <c r="H13" s="55">
        <f t="shared" si="0"/>
        <v>1057</v>
      </c>
      <c r="I13" s="32">
        <v>346</v>
      </c>
      <c r="J13" s="28">
        <f t="shared" si="1"/>
        <v>0.3273415326395459</v>
      </c>
    </row>
    <row r="14" spans="1:10" s="21" customFormat="1" ht="13.5">
      <c r="A14" s="1" t="s">
        <v>93</v>
      </c>
      <c r="B14" s="42">
        <v>186</v>
      </c>
      <c r="C14" s="32">
        <v>95</v>
      </c>
      <c r="D14" s="81">
        <v>254</v>
      </c>
      <c r="E14" s="31">
        <v>250</v>
      </c>
      <c r="F14" s="32">
        <v>917</v>
      </c>
      <c r="G14" s="32">
        <v>9</v>
      </c>
      <c r="H14" s="55">
        <f t="shared" si="0"/>
        <v>926</v>
      </c>
      <c r="I14" s="32">
        <v>322</v>
      </c>
      <c r="J14" s="28">
        <f t="shared" si="1"/>
        <v>0.34773218142548595</v>
      </c>
    </row>
    <row r="15" spans="1:10" s="21" customFormat="1" ht="13.5">
      <c r="A15" s="1" t="s">
        <v>94</v>
      </c>
      <c r="B15" s="42">
        <v>255</v>
      </c>
      <c r="C15" s="32">
        <v>96</v>
      </c>
      <c r="D15" s="81">
        <v>340</v>
      </c>
      <c r="E15" s="31">
        <v>337</v>
      </c>
      <c r="F15" s="32">
        <v>1052</v>
      </c>
      <c r="G15" s="32">
        <v>23</v>
      </c>
      <c r="H15" s="55">
        <f t="shared" si="0"/>
        <v>1075</v>
      </c>
      <c r="I15" s="32">
        <v>411</v>
      </c>
      <c r="J15" s="28">
        <f t="shared" si="1"/>
        <v>0.38232558139534883</v>
      </c>
    </row>
    <row r="16" spans="1:10" s="21" customFormat="1" ht="13.5">
      <c r="A16" s="1" t="s">
        <v>95</v>
      </c>
      <c r="B16" s="42">
        <v>141</v>
      </c>
      <c r="C16" s="32">
        <v>83</v>
      </c>
      <c r="D16" s="81">
        <v>199</v>
      </c>
      <c r="E16" s="31">
        <v>202</v>
      </c>
      <c r="F16" s="32">
        <v>785</v>
      </c>
      <c r="G16" s="32">
        <v>15</v>
      </c>
      <c r="H16" s="55">
        <f t="shared" si="0"/>
        <v>800</v>
      </c>
      <c r="I16" s="32">
        <v>258</v>
      </c>
      <c r="J16" s="28">
        <f t="shared" si="1"/>
        <v>0.3225</v>
      </c>
    </row>
    <row r="17" spans="1:10" s="21" customFormat="1" ht="13.5">
      <c r="A17" s="1" t="s">
        <v>96</v>
      </c>
      <c r="B17" s="42">
        <v>109</v>
      </c>
      <c r="C17" s="32">
        <v>40</v>
      </c>
      <c r="D17" s="81">
        <v>132</v>
      </c>
      <c r="E17" s="31">
        <v>134</v>
      </c>
      <c r="F17" s="32">
        <v>547</v>
      </c>
      <c r="G17" s="32">
        <v>3</v>
      </c>
      <c r="H17" s="55">
        <f t="shared" si="0"/>
        <v>550</v>
      </c>
      <c r="I17" s="32">
        <v>174</v>
      </c>
      <c r="J17" s="28">
        <f t="shared" si="1"/>
        <v>0.31636363636363635</v>
      </c>
    </row>
    <row r="18" spans="1:10" s="21" customFormat="1" ht="13.5">
      <c r="A18" s="1" t="s">
        <v>97</v>
      </c>
      <c r="B18" s="42">
        <v>204</v>
      </c>
      <c r="C18" s="32">
        <v>74</v>
      </c>
      <c r="D18" s="81">
        <v>265</v>
      </c>
      <c r="E18" s="31">
        <v>263</v>
      </c>
      <c r="F18" s="32">
        <v>790</v>
      </c>
      <c r="G18" s="32">
        <v>24</v>
      </c>
      <c r="H18" s="55">
        <f t="shared" si="0"/>
        <v>814</v>
      </c>
      <c r="I18" s="32">
        <v>326</v>
      </c>
      <c r="J18" s="28">
        <f t="shared" si="1"/>
        <v>0.4004914004914005</v>
      </c>
    </row>
    <row r="19" spans="1:10" s="21" customFormat="1" ht="13.5">
      <c r="A19" s="1" t="s">
        <v>98</v>
      </c>
      <c r="B19" s="42">
        <v>172</v>
      </c>
      <c r="C19" s="32">
        <v>107</v>
      </c>
      <c r="D19" s="81">
        <v>251</v>
      </c>
      <c r="E19" s="31">
        <v>249</v>
      </c>
      <c r="F19" s="32">
        <v>969</v>
      </c>
      <c r="G19" s="32">
        <v>8</v>
      </c>
      <c r="H19" s="55">
        <f t="shared" si="0"/>
        <v>977</v>
      </c>
      <c r="I19" s="32">
        <v>311</v>
      </c>
      <c r="J19" s="28">
        <f t="shared" si="1"/>
        <v>0.31832139201637666</v>
      </c>
    </row>
    <row r="20" spans="1:10" s="21" customFormat="1" ht="13.5">
      <c r="A20" s="1" t="s">
        <v>99</v>
      </c>
      <c r="B20" s="42">
        <v>218</v>
      </c>
      <c r="C20" s="32">
        <v>94</v>
      </c>
      <c r="D20" s="81">
        <v>306</v>
      </c>
      <c r="E20" s="31">
        <v>302</v>
      </c>
      <c r="F20" s="32">
        <v>1033</v>
      </c>
      <c r="G20" s="32">
        <v>12</v>
      </c>
      <c r="H20" s="55">
        <f t="shared" si="0"/>
        <v>1045</v>
      </c>
      <c r="I20" s="32">
        <v>362</v>
      </c>
      <c r="J20" s="28">
        <f t="shared" si="1"/>
        <v>0.3464114832535885</v>
      </c>
    </row>
    <row r="21" spans="1:10" s="21" customFormat="1" ht="13.5">
      <c r="A21" s="1" t="s">
        <v>100</v>
      </c>
      <c r="B21" s="42">
        <v>116</v>
      </c>
      <c r="C21" s="32">
        <v>52</v>
      </c>
      <c r="D21" s="81">
        <v>161</v>
      </c>
      <c r="E21" s="31">
        <v>160</v>
      </c>
      <c r="F21" s="32">
        <v>862</v>
      </c>
      <c r="G21" s="32">
        <v>7</v>
      </c>
      <c r="H21" s="55">
        <f t="shared" si="0"/>
        <v>869</v>
      </c>
      <c r="I21" s="32">
        <v>209</v>
      </c>
      <c r="J21" s="28">
        <f t="shared" si="1"/>
        <v>0.24050632911392406</v>
      </c>
    </row>
    <row r="22" spans="1:10" s="21" customFormat="1" ht="13.5">
      <c r="A22" s="1" t="s">
        <v>101</v>
      </c>
      <c r="B22" s="42">
        <v>70</v>
      </c>
      <c r="C22" s="32">
        <v>50</v>
      </c>
      <c r="D22" s="81">
        <v>113</v>
      </c>
      <c r="E22" s="31">
        <v>111</v>
      </c>
      <c r="F22" s="32">
        <v>315</v>
      </c>
      <c r="G22" s="32">
        <v>11</v>
      </c>
      <c r="H22" s="55">
        <f t="shared" si="0"/>
        <v>326</v>
      </c>
      <c r="I22" s="32">
        <v>137</v>
      </c>
      <c r="J22" s="28">
        <f t="shared" si="1"/>
        <v>0.42024539877300615</v>
      </c>
    </row>
    <row r="23" spans="1:10" s="21" customFormat="1" ht="13.5">
      <c r="A23" s="1" t="s">
        <v>102</v>
      </c>
      <c r="B23" s="42">
        <v>199</v>
      </c>
      <c r="C23" s="32">
        <v>65</v>
      </c>
      <c r="D23" s="81">
        <v>250</v>
      </c>
      <c r="E23" s="31">
        <v>254</v>
      </c>
      <c r="F23" s="32">
        <v>867</v>
      </c>
      <c r="G23" s="32">
        <v>9</v>
      </c>
      <c r="H23" s="55">
        <f t="shared" si="0"/>
        <v>876</v>
      </c>
      <c r="I23" s="32">
        <v>314</v>
      </c>
      <c r="J23" s="28">
        <f t="shared" si="1"/>
        <v>0.3584474885844749</v>
      </c>
    </row>
    <row r="24" spans="1:10" s="21" customFormat="1" ht="13.5">
      <c r="A24" s="1" t="s">
        <v>103</v>
      </c>
      <c r="B24" s="42">
        <v>131</v>
      </c>
      <c r="C24" s="32">
        <v>41</v>
      </c>
      <c r="D24" s="81">
        <v>160</v>
      </c>
      <c r="E24" s="31">
        <v>160</v>
      </c>
      <c r="F24" s="32">
        <v>540</v>
      </c>
      <c r="G24" s="32">
        <v>10</v>
      </c>
      <c r="H24" s="55">
        <f t="shared" si="0"/>
        <v>550</v>
      </c>
      <c r="I24" s="32">
        <v>199</v>
      </c>
      <c r="J24" s="28">
        <f t="shared" si="1"/>
        <v>0.3618181818181818</v>
      </c>
    </row>
    <row r="25" spans="1:10" s="21" customFormat="1" ht="13.5">
      <c r="A25" s="1" t="s">
        <v>104</v>
      </c>
      <c r="B25" s="42">
        <v>90</v>
      </c>
      <c r="C25" s="32">
        <v>40</v>
      </c>
      <c r="D25" s="81">
        <v>118</v>
      </c>
      <c r="E25" s="31">
        <v>112</v>
      </c>
      <c r="F25" s="32">
        <v>419</v>
      </c>
      <c r="G25" s="32">
        <v>5</v>
      </c>
      <c r="H25" s="55">
        <f t="shared" si="0"/>
        <v>424</v>
      </c>
      <c r="I25" s="32">
        <v>154</v>
      </c>
      <c r="J25" s="28">
        <f t="shared" si="1"/>
        <v>0.3632075471698113</v>
      </c>
    </row>
    <row r="26" spans="1:10" s="21" customFormat="1" ht="13.5">
      <c r="A26" s="1" t="s">
        <v>105</v>
      </c>
      <c r="B26" s="42">
        <v>22</v>
      </c>
      <c r="C26" s="32">
        <v>19</v>
      </c>
      <c r="D26" s="81">
        <v>31</v>
      </c>
      <c r="E26" s="31">
        <v>33</v>
      </c>
      <c r="F26" s="32">
        <v>820</v>
      </c>
      <c r="G26" s="32">
        <v>3</v>
      </c>
      <c r="H26" s="55">
        <f t="shared" si="0"/>
        <v>823</v>
      </c>
      <c r="I26" s="32">
        <v>53</v>
      </c>
      <c r="J26" s="28">
        <f t="shared" si="1"/>
        <v>0.06439854191980558</v>
      </c>
    </row>
    <row r="27" spans="1:10" s="21" customFormat="1" ht="13.5">
      <c r="A27" s="1" t="s">
        <v>106</v>
      </c>
      <c r="B27" s="42">
        <v>194</v>
      </c>
      <c r="C27" s="32">
        <v>85</v>
      </c>
      <c r="D27" s="81">
        <v>260</v>
      </c>
      <c r="E27" s="31">
        <v>257</v>
      </c>
      <c r="F27" s="32">
        <v>1021</v>
      </c>
      <c r="G27" s="32">
        <v>22</v>
      </c>
      <c r="H27" s="55">
        <f t="shared" si="0"/>
        <v>1043</v>
      </c>
      <c r="I27" s="32">
        <v>332</v>
      </c>
      <c r="J27" s="28">
        <f t="shared" si="1"/>
        <v>0.31831255992329816</v>
      </c>
    </row>
    <row r="28" spans="1:10" s="21" customFormat="1" ht="13.5">
      <c r="A28" s="1" t="s">
        <v>107</v>
      </c>
      <c r="B28" s="42">
        <v>110</v>
      </c>
      <c r="C28" s="32">
        <v>53</v>
      </c>
      <c r="D28" s="81">
        <v>159</v>
      </c>
      <c r="E28" s="31">
        <v>158</v>
      </c>
      <c r="F28" s="32">
        <v>543</v>
      </c>
      <c r="G28" s="32">
        <v>11</v>
      </c>
      <c r="H28" s="55">
        <f t="shared" si="0"/>
        <v>554</v>
      </c>
      <c r="I28" s="32">
        <v>184</v>
      </c>
      <c r="J28" s="28">
        <f t="shared" si="1"/>
        <v>0.33212996389891697</v>
      </c>
    </row>
    <row r="29" spans="1:10" s="21" customFormat="1" ht="13.5">
      <c r="A29" s="1" t="s">
        <v>108</v>
      </c>
      <c r="B29" s="42">
        <v>113</v>
      </c>
      <c r="C29" s="32">
        <v>51</v>
      </c>
      <c r="D29" s="81">
        <v>156</v>
      </c>
      <c r="E29" s="31">
        <v>154</v>
      </c>
      <c r="F29" s="32">
        <v>493</v>
      </c>
      <c r="G29" s="32">
        <v>12</v>
      </c>
      <c r="H29" s="55">
        <f t="shared" si="0"/>
        <v>505</v>
      </c>
      <c r="I29" s="32">
        <v>191</v>
      </c>
      <c r="J29" s="28">
        <f t="shared" si="1"/>
        <v>0.3782178217821782</v>
      </c>
    </row>
    <row r="30" spans="1:10" s="21" customFormat="1" ht="13.5">
      <c r="A30" s="1" t="s">
        <v>109</v>
      </c>
      <c r="B30" s="42">
        <v>90</v>
      </c>
      <c r="C30" s="32">
        <v>42</v>
      </c>
      <c r="D30" s="81">
        <v>118</v>
      </c>
      <c r="E30" s="31">
        <v>118</v>
      </c>
      <c r="F30" s="32">
        <v>468</v>
      </c>
      <c r="G30" s="32">
        <v>5</v>
      </c>
      <c r="H30" s="55">
        <f t="shared" si="0"/>
        <v>473</v>
      </c>
      <c r="I30" s="32">
        <v>155</v>
      </c>
      <c r="J30" s="28">
        <f t="shared" si="1"/>
        <v>0.3276955602536998</v>
      </c>
    </row>
    <row r="31" spans="1:10" s="44" customFormat="1" ht="13.5">
      <c r="A31" s="1" t="s">
        <v>110</v>
      </c>
      <c r="B31" s="42">
        <v>124</v>
      </c>
      <c r="C31" s="32">
        <v>88</v>
      </c>
      <c r="D31" s="81">
        <v>205</v>
      </c>
      <c r="E31" s="31">
        <v>194</v>
      </c>
      <c r="F31" s="32">
        <v>650</v>
      </c>
      <c r="G31" s="32">
        <v>9</v>
      </c>
      <c r="H31" s="55">
        <f t="shared" si="0"/>
        <v>659</v>
      </c>
      <c r="I31" s="32">
        <v>243</v>
      </c>
      <c r="J31" s="28">
        <f t="shared" si="1"/>
        <v>0.36874051593323215</v>
      </c>
    </row>
    <row r="32" spans="1:10" s="44" customFormat="1" ht="13.5">
      <c r="A32" s="1" t="s">
        <v>111</v>
      </c>
      <c r="B32" s="42">
        <v>4</v>
      </c>
      <c r="C32" s="32">
        <v>6</v>
      </c>
      <c r="D32" s="81">
        <v>9</v>
      </c>
      <c r="E32" s="31">
        <v>9</v>
      </c>
      <c r="F32" s="32">
        <v>22</v>
      </c>
      <c r="G32" s="32">
        <v>0</v>
      </c>
      <c r="H32" s="55">
        <v>22</v>
      </c>
      <c r="I32" s="32">
        <v>10</v>
      </c>
      <c r="J32" s="28">
        <f t="shared" si="1"/>
        <v>0.45454545454545453</v>
      </c>
    </row>
    <row r="33" spans="1:10" s="44" customFormat="1" ht="13.5">
      <c r="A33" s="1" t="s">
        <v>112</v>
      </c>
      <c r="B33" s="45">
        <v>0</v>
      </c>
      <c r="C33" s="29">
        <v>0</v>
      </c>
      <c r="D33" s="81">
        <v>0</v>
      </c>
      <c r="E33" s="31">
        <v>0</v>
      </c>
      <c r="F33" s="32">
        <v>0</v>
      </c>
      <c r="G33" s="32">
        <v>0</v>
      </c>
      <c r="H33" s="55">
        <v>0</v>
      </c>
      <c r="I33" s="32">
        <v>0</v>
      </c>
      <c r="J33" s="28">
        <v>0</v>
      </c>
    </row>
    <row r="34" spans="1:10" s="44" customFormat="1" ht="13.5">
      <c r="A34" s="1" t="s">
        <v>113</v>
      </c>
      <c r="B34" s="84">
        <v>0</v>
      </c>
      <c r="C34" s="85">
        <v>0</v>
      </c>
      <c r="D34" s="81">
        <v>0</v>
      </c>
      <c r="E34" s="31">
        <v>0</v>
      </c>
      <c r="F34" s="32">
        <v>2</v>
      </c>
      <c r="G34" s="32">
        <v>0</v>
      </c>
      <c r="H34" s="55">
        <v>2</v>
      </c>
      <c r="I34" s="32">
        <v>0</v>
      </c>
      <c r="J34" s="28">
        <v>0</v>
      </c>
    </row>
    <row r="35" spans="1:10" ht="13.5">
      <c r="A35" s="9" t="s">
        <v>0</v>
      </c>
      <c r="B35" s="25">
        <f aca="true" t="shared" si="2" ref="B35:I35">SUM(B7:B34)</f>
        <v>3814</v>
      </c>
      <c r="C35" s="25">
        <f t="shared" si="2"/>
        <v>1728</v>
      </c>
      <c r="D35" s="25">
        <f t="shared" si="2"/>
        <v>5182</v>
      </c>
      <c r="E35" s="25">
        <f t="shared" si="2"/>
        <v>5154</v>
      </c>
      <c r="F35" s="25">
        <f t="shared" si="2"/>
        <v>19418</v>
      </c>
      <c r="G35" s="25">
        <f t="shared" si="2"/>
        <v>283</v>
      </c>
      <c r="H35" s="25">
        <f t="shared" si="2"/>
        <v>19701</v>
      </c>
      <c r="I35" s="25">
        <f t="shared" si="2"/>
        <v>6412</v>
      </c>
      <c r="J35" s="30">
        <f>IF(I35&lt;&gt;0,I35/H35,"")</f>
        <v>0.32546571240038574</v>
      </c>
    </row>
    <row r="36" ht="13.5">
      <c r="A36" s="46"/>
    </row>
    <row r="37" spans="1:9" ht="13.5">
      <c r="A37" s="46"/>
      <c r="F37" s="158" t="s">
        <v>52</v>
      </c>
      <c r="G37" s="158"/>
      <c r="H37" s="158"/>
      <c r="I37" s="139">
        <v>1554</v>
      </c>
    </row>
  </sheetData>
  <sheetProtection selectLockedCells="1"/>
  <mergeCells count="8">
    <mergeCell ref="F37:H37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17.28125" style="24" bestFit="1" customWidth="1"/>
    <col min="2" max="9" width="8.57421875" style="16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9" ht="13.5">
      <c r="A1" s="34"/>
      <c r="B1" s="159"/>
      <c r="C1" s="163"/>
      <c r="D1" s="163"/>
      <c r="E1" s="146" t="s">
        <v>32</v>
      </c>
      <c r="F1" s="146"/>
      <c r="G1" s="146"/>
      <c r="H1" s="153" t="s">
        <v>35</v>
      </c>
      <c r="I1" s="155"/>
    </row>
    <row r="2" spans="1:9" s="36" customFormat="1" ht="13.5">
      <c r="A2" s="35"/>
      <c r="B2" s="140" t="s">
        <v>114</v>
      </c>
      <c r="C2" s="141"/>
      <c r="D2" s="141"/>
      <c r="E2" s="143" t="s">
        <v>33</v>
      </c>
      <c r="F2" s="144"/>
      <c r="G2" s="145"/>
      <c r="H2" s="143" t="s">
        <v>34</v>
      </c>
      <c r="I2" s="145"/>
    </row>
    <row r="3" spans="1:9" s="36" customFormat="1" ht="13.5">
      <c r="A3" s="35"/>
      <c r="B3" s="92" t="s">
        <v>26</v>
      </c>
      <c r="C3" s="92" t="s">
        <v>17</v>
      </c>
      <c r="D3" s="92" t="s">
        <v>18</v>
      </c>
      <c r="E3" s="92" t="s">
        <v>82</v>
      </c>
      <c r="F3" s="164" t="s">
        <v>49</v>
      </c>
      <c r="G3" s="165"/>
      <c r="H3" s="140" t="s">
        <v>21</v>
      </c>
      <c r="I3" s="142"/>
    </row>
    <row r="4" spans="1:9" ht="13.5">
      <c r="A4" s="48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</row>
    <row r="5" spans="1:9" s="130" customFormat="1" ht="87.75" customHeight="1" thickBot="1">
      <c r="A5" s="131" t="s">
        <v>16</v>
      </c>
      <c r="B5" s="4" t="s">
        <v>115</v>
      </c>
      <c r="C5" s="5" t="s">
        <v>116</v>
      </c>
      <c r="D5" s="5" t="s">
        <v>117</v>
      </c>
      <c r="E5" s="4" t="s">
        <v>118</v>
      </c>
      <c r="F5" s="4" t="s">
        <v>119</v>
      </c>
      <c r="G5" s="4" t="s">
        <v>120</v>
      </c>
      <c r="H5" s="4" t="s">
        <v>121</v>
      </c>
      <c r="I5" s="4" t="s">
        <v>122</v>
      </c>
    </row>
    <row r="6" spans="1:9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97"/>
    </row>
    <row r="7" spans="1:9" s="21" customFormat="1" ht="13.5">
      <c r="A7" s="1" t="s">
        <v>86</v>
      </c>
      <c r="B7" s="40">
        <v>242</v>
      </c>
      <c r="C7" s="40">
        <v>244</v>
      </c>
      <c r="D7" s="40">
        <v>251</v>
      </c>
      <c r="E7" s="26">
        <v>241</v>
      </c>
      <c r="F7" s="40">
        <v>190</v>
      </c>
      <c r="G7" s="27">
        <v>91</v>
      </c>
      <c r="H7" s="40">
        <v>172</v>
      </c>
      <c r="I7" s="123">
        <v>106</v>
      </c>
    </row>
    <row r="8" spans="1:9" s="21" customFormat="1" ht="13.5">
      <c r="A8" s="1" t="s">
        <v>87</v>
      </c>
      <c r="B8" s="42">
        <v>117</v>
      </c>
      <c r="C8" s="42">
        <v>122</v>
      </c>
      <c r="D8" s="42">
        <v>125</v>
      </c>
      <c r="E8" s="31">
        <v>121</v>
      </c>
      <c r="F8" s="42">
        <v>99</v>
      </c>
      <c r="G8" s="32">
        <v>42</v>
      </c>
      <c r="H8" s="42">
        <v>110</v>
      </c>
      <c r="I8" s="124">
        <v>31</v>
      </c>
    </row>
    <row r="9" spans="1:9" s="21" customFormat="1" ht="13.5">
      <c r="A9" s="1" t="s">
        <v>88</v>
      </c>
      <c r="B9" s="42">
        <v>223</v>
      </c>
      <c r="C9" s="42">
        <v>224</v>
      </c>
      <c r="D9" s="42">
        <v>222</v>
      </c>
      <c r="E9" s="31">
        <v>216</v>
      </c>
      <c r="F9" s="42">
        <v>156</v>
      </c>
      <c r="G9" s="32">
        <v>96</v>
      </c>
      <c r="H9" s="42">
        <v>177</v>
      </c>
      <c r="I9" s="124">
        <v>72</v>
      </c>
    </row>
    <row r="10" spans="1:9" s="21" customFormat="1" ht="13.5">
      <c r="A10" s="1" t="s">
        <v>89</v>
      </c>
      <c r="B10" s="42">
        <v>213</v>
      </c>
      <c r="C10" s="42">
        <v>220</v>
      </c>
      <c r="D10" s="42">
        <v>224</v>
      </c>
      <c r="E10" s="31">
        <v>219</v>
      </c>
      <c r="F10" s="42">
        <v>169</v>
      </c>
      <c r="G10" s="32">
        <v>68</v>
      </c>
      <c r="H10" s="42">
        <v>134</v>
      </c>
      <c r="I10" s="124">
        <v>109</v>
      </c>
    </row>
    <row r="11" spans="1:9" s="21" customFormat="1" ht="13.5">
      <c r="A11" s="1" t="s">
        <v>90</v>
      </c>
      <c r="B11" s="42">
        <v>214</v>
      </c>
      <c r="C11" s="42">
        <v>218</v>
      </c>
      <c r="D11" s="42">
        <v>214</v>
      </c>
      <c r="E11" s="31">
        <v>211</v>
      </c>
      <c r="F11" s="42">
        <v>183</v>
      </c>
      <c r="G11" s="32">
        <v>62</v>
      </c>
      <c r="H11" s="42">
        <v>149</v>
      </c>
      <c r="I11" s="124">
        <v>95</v>
      </c>
    </row>
    <row r="12" spans="1:9" s="21" customFormat="1" ht="13.5">
      <c r="A12" s="1" t="s">
        <v>91</v>
      </c>
      <c r="B12" s="42">
        <v>291</v>
      </c>
      <c r="C12" s="42">
        <v>304</v>
      </c>
      <c r="D12" s="42">
        <v>308</v>
      </c>
      <c r="E12" s="31">
        <v>293</v>
      </c>
      <c r="F12" s="42">
        <v>213</v>
      </c>
      <c r="G12" s="32">
        <v>116</v>
      </c>
      <c r="H12" s="42">
        <v>260</v>
      </c>
      <c r="I12" s="124">
        <v>70</v>
      </c>
    </row>
    <row r="13" spans="1:9" s="21" customFormat="1" ht="13.5">
      <c r="A13" s="1" t="s">
        <v>92</v>
      </c>
      <c r="B13" s="42">
        <v>284</v>
      </c>
      <c r="C13" s="42">
        <v>285</v>
      </c>
      <c r="D13" s="42">
        <v>286</v>
      </c>
      <c r="E13" s="31">
        <v>282</v>
      </c>
      <c r="F13" s="42">
        <v>177</v>
      </c>
      <c r="G13" s="32">
        <v>136</v>
      </c>
      <c r="H13" s="42">
        <v>128</v>
      </c>
      <c r="I13" s="124">
        <v>185</v>
      </c>
    </row>
    <row r="14" spans="1:9" s="21" customFormat="1" ht="13.5">
      <c r="A14" s="1" t="s">
        <v>93</v>
      </c>
      <c r="B14" s="42">
        <v>249</v>
      </c>
      <c r="C14" s="42">
        <v>249</v>
      </c>
      <c r="D14" s="42">
        <v>257</v>
      </c>
      <c r="E14" s="31">
        <v>250</v>
      </c>
      <c r="F14" s="42">
        <v>196</v>
      </c>
      <c r="G14" s="32">
        <v>81</v>
      </c>
      <c r="H14" s="42">
        <v>138</v>
      </c>
      <c r="I14" s="124">
        <v>136</v>
      </c>
    </row>
    <row r="15" spans="1:9" s="21" customFormat="1" ht="13.5">
      <c r="A15" s="1" t="s">
        <v>94</v>
      </c>
      <c r="B15" s="42">
        <v>331</v>
      </c>
      <c r="C15" s="42">
        <v>337</v>
      </c>
      <c r="D15" s="42">
        <v>342</v>
      </c>
      <c r="E15" s="31">
        <v>336</v>
      </c>
      <c r="F15" s="42">
        <v>286</v>
      </c>
      <c r="G15" s="32">
        <v>77</v>
      </c>
      <c r="H15" s="42">
        <v>193</v>
      </c>
      <c r="I15" s="124">
        <v>168</v>
      </c>
    </row>
    <row r="16" spans="1:9" s="21" customFormat="1" ht="13.5">
      <c r="A16" s="1" t="s">
        <v>95</v>
      </c>
      <c r="B16" s="42">
        <v>195</v>
      </c>
      <c r="C16" s="42">
        <v>198</v>
      </c>
      <c r="D16" s="42">
        <v>198</v>
      </c>
      <c r="E16" s="31">
        <v>189</v>
      </c>
      <c r="F16" s="42">
        <v>132</v>
      </c>
      <c r="G16" s="32">
        <v>71</v>
      </c>
      <c r="H16" s="42">
        <v>89</v>
      </c>
      <c r="I16" s="124">
        <v>105</v>
      </c>
    </row>
    <row r="17" spans="1:9" s="21" customFormat="1" ht="13.5">
      <c r="A17" s="1" t="s">
        <v>96</v>
      </c>
      <c r="B17" s="42">
        <v>137</v>
      </c>
      <c r="C17" s="42">
        <v>139</v>
      </c>
      <c r="D17" s="42">
        <v>141</v>
      </c>
      <c r="E17" s="31">
        <v>133</v>
      </c>
      <c r="F17" s="42">
        <v>108</v>
      </c>
      <c r="G17" s="32">
        <v>40</v>
      </c>
      <c r="H17" s="42">
        <v>98</v>
      </c>
      <c r="I17" s="124">
        <v>47</v>
      </c>
    </row>
    <row r="18" spans="1:9" s="21" customFormat="1" ht="13.5">
      <c r="A18" s="1" t="s">
        <v>97</v>
      </c>
      <c r="B18" s="42">
        <v>276</v>
      </c>
      <c r="C18" s="42">
        <v>279</v>
      </c>
      <c r="D18" s="42">
        <v>277</v>
      </c>
      <c r="E18" s="31">
        <v>276</v>
      </c>
      <c r="F18" s="42">
        <v>204</v>
      </c>
      <c r="G18" s="32">
        <v>89</v>
      </c>
      <c r="H18" s="42">
        <v>189</v>
      </c>
      <c r="I18" s="124">
        <v>102</v>
      </c>
    </row>
    <row r="19" spans="1:9" s="21" customFormat="1" ht="13.5">
      <c r="A19" s="1" t="s">
        <v>98</v>
      </c>
      <c r="B19" s="42">
        <v>237</v>
      </c>
      <c r="C19" s="42">
        <v>235</v>
      </c>
      <c r="D19" s="42">
        <v>236</v>
      </c>
      <c r="E19" s="31">
        <v>236</v>
      </c>
      <c r="F19" s="42">
        <v>153</v>
      </c>
      <c r="G19" s="32">
        <v>108</v>
      </c>
      <c r="H19" s="42">
        <v>110</v>
      </c>
      <c r="I19" s="124">
        <v>142</v>
      </c>
    </row>
    <row r="20" spans="1:9" s="21" customFormat="1" ht="13.5">
      <c r="A20" s="1" t="s">
        <v>99</v>
      </c>
      <c r="B20" s="42">
        <v>297</v>
      </c>
      <c r="C20" s="42">
        <v>296</v>
      </c>
      <c r="D20" s="42">
        <v>296</v>
      </c>
      <c r="E20" s="31">
        <v>295</v>
      </c>
      <c r="F20" s="42">
        <v>203</v>
      </c>
      <c r="G20" s="32">
        <v>102</v>
      </c>
      <c r="H20" s="42">
        <v>135</v>
      </c>
      <c r="I20" s="124">
        <v>161</v>
      </c>
    </row>
    <row r="21" spans="1:9" s="21" customFormat="1" ht="13.5">
      <c r="A21" s="1" t="s">
        <v>100</v>
      </c>
      <c r="B21" s="42">
        <v>157</v>
      </c>
      <c r="C21" s="42">
        <v>160</v>
      </c>
      <c r="D21" s="42">
        <v>159</v>
      </c>
      <c r="E21" s="31">
        <v>160</v>
      </c>
      <c r="F21" s="42">
        <v>126</v>
      </c>
      <c r="G21" s="32">
        <v>42</v>
      </c>
      <c r="H21" s="42">
        <v>95</v>
      </c>
      <c r="I21" s="124">
        <v>55</v>
      </c>
    </row>
    <row r="22" spans="1:9" s="21" customFormat="1" ht="13.5">
      <c r="A22" s="1" t="s">
        <v>101</v>
      </c>
      <c r="B22" s="42">
        <v>116</v>
      </c>
      <c r="C22" s="42">
        <v>112</v>
      </c>
      <c r="D22" s="42">
        <v>112</v>
      </c>
      <c r="E22" s="31">
        <v>115</v>
      </c>
      <c r="F22" s="42">
        <v>86</v>
      </c>
      <c r="G22" s="32">
        <v>37</v>
      </c>
      <c r="H22" s="42">
        <v>40</v>
      </c>
      <c r="I22" s="124">
        <v>79</v>
      </c>
    </row>
    <row r="23" spans="1:9" s="21" customFormat="1" ht="13.5">
      <c r="A23" s="1" t="s">
        <v>102</v>
      </c>
      <c r="B23" s="42">
        <v>280</v>
      </c>
      <c r="C23" s="42">
        <v>280</v>
      </c>
      <c r="D23" s="42">
        <v>275</v>
      </c>
      <c r="E23" s="31">
        <v>269</v>
      </c>
      <c r="F23" s="42">
        <v>219</v>
      </c>
      <c r="G23" s="32">
        <v>76</v>
      </c>
      <c r="H23" s="42">
        <v>179</v>
      </c>
      <c r="I23" s="124">
        <v>114</v>
      </c>
    </row>
    <row r="24" spans="1:9" s="21" customFormat="1" ht="13.5">
      <c r="A24" s="1" t="s">
        <v>103</v>
      </c>
      <c r="B24" s="42">
        <v>163</v>
      </c>
      <c r="C24" s="42">
        <v>162</v>
      </c>
      <c r="D24" s="42">
        <v>162</v>
      </c>
      <c r="E24" s="31">
        <v>162</v>
      </c>
      <c r="F24" s="42">
        <v>117</v>
      </c>
      <c r="G24" s="32">
        <v>60</v>
      </c>
      <c r="H24" s="42">
        <v>107</v>
      </c>
      <c r="I24" s="124">
        <v>63</v>
      </c>
    </row>
    <row r="25" spans="1:9" s="21" customFormat="1" ht="13.5">
      <c r="A25" s="1" t="s">
        <v>104</v>
      </c>
      <c r="B25" s="42">
        <v>121</v>
      </c>
      <c r="C25" s="42">
        <v>119</v>
      </c>
      <c r="D25" s="42">
        <v>120</v>
      </c>
      <c r="E25" s="31">
        <v>120</v>
      </c>
      <c r="F25" s="42">
        <v>101</v>
      </c>
      <c r="G25" s="32">
        <v>40</v>
      </c>
      <c r="H25" s="42">
        <v>95</v>
      </c>
      <c r="I25" s="124">
        <v>44</v>
      </c>
    </row>
    <row r="26" spans="1:9" s="21" customFormat="1" ht="13.5">
      <c r="A26" s="1" t="s">
        <v>105</v>
      </c>
      <c r="B26" s="42">
        <v>17</v>
      </c>
      <c r="C26" s="42">
        <v>20</v>
      </c>
      <c r="D26" s="42">
        <v>20</v>
      </c>
      <c r="E26" s="31">
        <v>20</v>
      </c>
      <c r="F26" s="42">
        <v>21</v>
      </c>
      <c r="G26" s="32">
        <v>6</v>
      </c>
      <c r="H26" s="42">
        <v>18</v>
      </c>
      <c r="I26" s="124">
        <v>8</v>
      </c>
    </row>
    <row r="27" spans="1:9" s="21" customFormat="1" ht="13.5">
      <c r="A27" s="1" t="s">
        <v>106</v>
      </c>
      <c r="B27" s="42">
        <v>263</v>
      </c>
      <c r="C27" s="42">
        <v>260</v>
      </c>
      <c r="D27" s="42">
        <v>261</v>
      </c>
      <c r="E27" s="31">
        <v>257</v>
      </c>
      <c r="F27" s="42">
        <v>203</v>
      </c>
      <c r="G27" s="32">
        <v>66</v>
      </c>
      <c r="H27" s="42">
        <v>90</v>
      </c>
      <c r="I27" s="124">
        <v>166</v>
      </c>
    </row>
    <row r="28" spans="1:9" s="21" customFormat="1" ht="13.5">
      <c r="A28" s="1" t="s">
        <v>107</v>
      </c>
      <c r="B28" s="42">
        <v>165</v>
      </c>
      <c r="C28" s="42">
        <v>165</v>
      </c>
      <c r="D28" s="42">
        <v>162</v>
      </c>
      <c r="E28" s="31">
        <v>163</v>
      </c>
      <c r="F28" s="42">
        <v>121</v>
      </c>
      <c r="G28" s="32">
        <v>52</v>
      </c>
      <c r="H28" s="42">
        <v>62</v>
      </c>
      <c r="I28" s="124">
        <v>111</v>
      </c>
    </row>
    <row r="29" spans="1:9" s="21" customFormat="1" ht="13.5">
      <c r="A29" s="1" t="s">
        <v>108</v>
      </c>
      <c r="B29" s="42">
        <v>153</v>
      </c>
      <c r="C29" s="42">
        <v>153</v>
      </c>
      <c r="D29" s="42">
        <v>154</v>
      </c>
      <c r="E29" s="31">
        <v>151</v>
      </c>
      <c r="F29" s="42">
        <v>104</v>
      </c>
      <c r="G29" s="32">
        <v>70</v>
      </c>
      <c r="H29" s="42">
        <v>135</v>
      </c>
      <c r="I29" s="124">
        <v>37</v>
      </c>
    </row>
    <row r="30" spans="1:9" s="21" customFormat="1" ht="13.5">
      <c r="A30" s="1" t="s">
        <v>109</v>
      </c>
      <c r="B30" s="42">
        <v>124</v>
      </c>
      <c r="C30" s="42">
        <v>127</v>
      </c>
      <c r="D30" s="42">
        <v>129</v>
      </c>
      <c r="E30" s="31">
        <v>125</v>
      </c>
      <c r="F30" s="42">
        <v>92</v>
      </c>
      <c r="G30" s="32">
        <v>50</v>
      </c>
      <c r="H30" s="42">
        <v>102</v>
      </c>
      <c r="I30" s="124">
        <v>39</v>
      </c>
    </row>
    <row r="31" spans="1:9" s="21" customFormat="1" ht="13.5">
      <c r="A31" s="1" t="s">
        <v>110</v>
      </c>
      <c r="B31" s="42">
        <v>203</v>
      </c>
      <c r="C31" s="42">
        <v>205</v>
      </c>
      <c r="D31" s="42">
        <v>209</v>
      </c>
      <c r="E31" s="31">
        <v>207</v>
      </c>
      <c r="F31" s="42">
        <v>169</v>
      </c>
      <c r="G31" s="32">
        <v>57</v>
      </c>
      <c r="H31" s="42">
        <v>143</v>
      </c>
      <c r="I31" s="124">
        <v>82</v>
      </c>
    </row>
    <row r="32" spans="1:9" s="21" customFormat="1" ht="13.5">
      <c r="A32" s="1" t="s">
        <v>111</v>
      </c>
      <c r="B32" s="45">
        <v>3</v>
      </c>
      <c r="C32" s="45">
        <v>4</v>
      </c>
      <c r="D32" s="45">
        <v>4</v>
      </c>
      <c r="E32" s="64">
        <v>3</v>
      </c>
      <c r="F32" s="45">
        <v>3</v>
      </c>
      <c r="G32" s="32">
        <v>1</v>
      </c>
      <c r="H32" s="42">
        <v>3</v>
      </c>
      <c r="I32" s="124">
        <v>1</v>
      </c>
    </row>
    <row r="33" spans="1:9" s="21" customFormat="1" ht="13.5">
      <c r="A33" s="1" t="s">
        <v>112</v>
      </c>
      <c r="B33" s="45">
        <v>0</v>
      </c>
      <c r="C33" s="45">
        <v>0</v>
      </c>
      <c r="D33" s="45">
        <v>0</v>
      </c>
      <c r="E33" s="31">
        <v>0</v>
      </c>
      <c r="F33" s="42">
        <v>0</v>
      </c>
      <c r="G33" s="32">
        <v>0</v>
      </c>
      <c r="H33" s="42">
        <v>0</v>
      </c>
      <c r="I33" s="124">
        <v>0</v>
      </c>
    </row>
    <row r="34" spans="1:9" s="44" customFormat="1" ht="13.5">
      <c r="A34" s="1" t="s">
        <v>113</v>
      </c>
      <c r="B34" s="45">
        <v>0</v>
      </c>
      <c r="C34" s="45">
        <v>0</v>
      </c>
      <c r="D34" s="45">
        <v>0</v>
      </c>
      <c r="E34" s="66">
        <v>0</v>
      </c>
      <c r="F34" s="65">
        <v>0</v>
      </c>
      <c r="G34" s="83">
        <v>0</v>
      </c>
      <c r="H34" s="65">
        <v>0</v>
      </c>
      <c r="I34" s="125">
        <v>0</v>
      </c>
    </row>
    <row r="35" spans="1:9" ht="13.5">
      <c r="A35" s="9" t="s">
        <v>0</v>
      </c>
      <c r="B35" s="71">
        <f aca="true" t="shared" si="0" ref="B35:I35">SUM(B7:B34)</f>
        <v>5071</v>
      </c>
      <c r="C35" s="25">
        <f t="shared" si="0"/>
        <v>5117</v>
      </c>
      <c r="D35" s="25">
        <f t="shared" si="0"/>
        <v>5144</v>
      </c>
      <c r="E35" s="25">
        <f t="shared" si="0"/>
        <v>5050</v>
      </c>
      <c r="F35" s="25">
        <f t="shared" si="0"/>
        <v>3831</v>
      </c>
      <c r="G35" s="25">
        <f t="shared" si="0"/>
        <v>1736</v>
      </c>
      <c r="H35" s="25">
        <f t="shared" si="0"/>
        <v>3151</v>
      </c>
      <c r="I35" s="25">
        <f t="shared" si="0"/>
        <v>2328</v>
      </c>
    </row>
  </sheetData>
  <sheetProtection selectLockedCells="1"/>
  <mergeCells count="8">
    <mergeCell ref="E1:G1"/>
    <mergeCell ref="B1:D1"/>
    <mergeCell ref="B2:D2"/>
    <mergeCell ref="E2:G2"/>
    <mergeCell ref="F3:G3"/>
    <mergeCell ref="H1:I1"/>
    <mergeCell ref="H2:I2"/>
    <mergeCell ref="H3:I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4" sqref="E34"/>
    </sheetView>
  </sheetViews>
  <sheetFormatPr defaultColWidth="9.140625" defaultRowHeight="12.75"/>
  <cols>
    <col min="1" max="1" width="17.28125" style="24" bestFit="1" customWidth="1"/>
    <col min="2" max="3" width="8.57421875" style="16" customWidth="1"/>
    <col min="4" max="4" width="9.28125" style="16" bestFit="1" customWidth="1"/>
    <col min="5" max="5" width="8.7109375" style="16" bestFit="1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9" width="8.421875" style="16" customWidth="1"/>
    <col min="10" max="10" width="9.7109375" style="16" bestFit="1" customWidth="1"/>
    <col min="11" max="11" width="10.7109375" style="16" bestFit="1" customWidth="1"/>
    <col min="12" max="12" width="10.421875" style="16" bestFit="1" customWidth="1"/>
    <col min="13" max="13" width="9.7109375" style="16" bestFit="1" customWidth="1"/>
    <col min="14" max="14" width="13.28125" style="16" bestFit="1" customWidth="1"/>
    <col min="15" max="15" width="10.00390625" style="16" bestFit="1" customWidth="1"/>
    <col min="16" max="16384" width="9.140625" style="16" customWidth="1"/>
  </cols>
  <sheetData>
    <row r="1" spans="1:5" ht="13.5">
      <c r="A1" s="34"/>
      <c r="B1" s="166"/>
      <c r="C1" s="167"/>
      <c r="D1" s="79"/>
      <c r="E1" s="59"/>
    </row>
    <row r="2" spans="1:5" ht="13.5">
      <c r="A2" s="35"/>
      <c r="B2" s="143" t="s">
        <v>32</v>
      </c>
      <c r="C2" s="145"/>
      <c r="D2" s="75" t="s">
        <v>32</v>
      </c>
      <c r="E2" s="63" t="s">
        <v>32</v>
      </c>
    </row>
    <row r="3" spans="1:5" ht="13.5">
      <c r="A3" s="35"/>
      <c r="B3" s="143" t="s">
        <v>11</v>
      </c>
      <c r="C3" s="145"/>
      <c r="D3" s="51" t="s">
        <v>36</v>
      </c>
      <c r="E3" s="8" t="s">
        <v>37</v>
      </c>
    </row>
    <row r="4" spans="1:5" ht="13.5">
      <c r="A4" s="13"/>
      <c r="B4" s="102" t="s">
        <v>4</v>
      </c>
      <c r="C4" s="3" t="s">
        <v>4</v>
      </c>
      <c r="D4" s="3" t="s">
        <v>4</v>
      </c>
      <c r="E4" s="3" t="s">
        <v>4</v>
      </c>
    </row>
    <row r="5" spans="1:5" ht="87.75" customHeight="1" thickBot="1">
      <c r="A5" s="49" t="s">
        <v>16</v>
      </c>
      <c r="B5" s="103" t="s">
        <v>123</v>
      </c>
      <c r="C5" s="98" t="s">
        <v>124</v>
      </c>
      <c r="D5" s="5" t="s">
        <v>125</v>
      </c>
      <c r="E5" s="4" t="s">
        <v>126</v>
      </c>
    </row>
    <row r="6" spans="1:5" ht="14.25" thickBot="1">
      <c r="A6" s="104"/>
      <c r="B6" s="105"/>
      <c r="C6" s="99"/>
      <c r="D6" s="99"/>
      <c r="E6" s="132"/>
    </row>
    <row r="7" spans="1:5" ht="13.5">
      <c r="A7" s="1" t="s">
        <v>86</v>
      </c>
      <c r="B7" s="31">
        <v>232</v>
      </c>
      <c r="C7" s="31">
        <v>38</v>
      </c>
      <c r="D7" s="40">
        <v>256</v>
      </c>
      <c r="E7" s="26">
        <v>254</v>
      </c>
    </row>
    <row r="8" spans="1:5" ht="13.5">
      <c r="A8" s="1" t="s">
        <v>87</v>
      </c>
      <c r="B8" s="31">
        <v>104</v>
      </c>
      <c r="C8" s="31">
        <v>34</v>
      </c>
      <c r="D8" s="42">
        <v>122</v>
      </c>
      <c r="E8" s="31">
        <v>125</v>
      </c>
    </row>
    <row r="9" spans="1:5" ht="13.5">
      <c r="A9" s="1" t="s">
        <v>88</v>
      </c>
      <c r="B9" s="31">
        <v>163</v>
      </c>
      <c r="C9" s="31">
        <v>74</v>
      </c>
      <c r="D9" s="42">
        <v>229</v>
      </c>
      <c r="E9" s="31">
        <v>226</v>
      </c>
    </row>
    <row r="10" spans="1:5" ht="13.5">
      <c r="A10" s="1" t="s">
        <v>89</v>
      </c>
      <c r="B10" s="31">
        <v>181</v>
      </c>
      <c r="C10" s="31">
        <v>52</v>
      </c>
      <c r="D10" s="42">
        <v>221</v>
      </c>
      <c r="E10" s="31">
        <v>215</v>
      </c>
    </row>
    <row r="11" spans="1:5" ht="13.5">
      <c r="A11" s="1" t="s">
        <v>90</v>
      </c>
      <c r="B11" s="31">
        <v>184</v>
      </c>
      <c r="C11" s="31">
        <v>57</v>
      </c>
      <c r="D11" s="42">
        <v>219</v>
      </c>
      <c r="E11" s="31">
        <v>218</v>
      </c>
    </row>
    <row r="12" spans="1:5" ht="13.5">
      <c r="A12" s="1" t="s">
        <v>91</v>
      </c>
      <c r="B12" s="31">
        <v>260</v>
      </c>
      <c r="C12" s="31">
        <v>60</v>
      </c>
      <c r="D12" s="42">
        <v>307</v>
      </c>
      <c r="E12" s="31">
        <v>301</v>
      </c>
    </row>
    <row r="13" spans="1:5" ht="13.5">
      <c r="A13" s="1" t="s">
        <v>92</v>
      </c>
      <c r="B13" s="31">
        <v>241</v>
      </c>
      <c r="C13" s="31">
        <v>66</v>
      </c>
      <c r="D13" s="42">
        <v>300</v>
      </c>
      <c r="E13" s="31">
        <v>292</v>
      </c>
    </row>
    <row r="14" spans="1:5" ht="13.5">
      <c r="A14" s="1" t="s">
        <v>93</v>
      </c>
      <c r="B14" s="31">
        <v>198</v>
      </c>
      <c r="C14" s="31">
        <v>66</v>
      </c>
      <c r="D14" s="42">
        <v>252</v>
      </c>
      <c r="E14" s="31">
        <v>253</v>
      </c>
    </row>
    <row r="15" spans="1:5" ht="13.5">
      <c r="A15" s="1" t="s">
        <v>94</v>
      </c>
      <c r="B15" s="31">
        <v>269</v>
      </c>
      <c r="C15" s="31">
        <v>77</v>
      </c>
      <c r="D15" s="42">
        <v>338</v>
      </c>
      <c r="E15" s="31">
        <v>338</v>
      </c>
    </row>
    <row r="16" spans="1:5" ht="13.5">
      <c r="A16" s="1" t="s">
        <v>95</v>
      </c>
      <c r="B16" s="31">
        <v>141</v>
      </c>
      <c r="C16" s="31">
        <v>53</v>
      </c>
      <c r="D16" s="42">
        <v>196</v>
      </c>
      <c r="E16" s="31">
        <v>189</v>
      </c>
    </row>
    <row r="17" spans="1:5" ht="13.5">
      <c r="A17" s="1" t="s">
        <v>96</v>
      </c>
      <c r="B17" s="31">
        <v>86</v>
      </c>
      <c r="C17" s="31">
        <v>54</v>
      </c>
      <c r="D17" s="42">
        <v>138</v>
      </c>
      <c r="E17" s="31">
        <v>132</v>
      </c>
    </row>
    <row r="18" spans="1:5" ht="13.5">
      <c r="A18" s="1" t="s">
        <v>97</v>
      </c>
      <c r="B18" s="31">
        <v>160</v>
      </c>
      <c r="C18" s="31">
        <v>123</v>
      </c>
      <c r="D18" s="42">
        <v>283</v>
      </c>
      <c r="E18" s="31">
        <v>270</v>
      </c>
    </row>
    <row r="19" spans="1:5" ht="13.5">
      <c r="A19" s="1" t="s">
        <v>98</v>
      </c>
      <c r="B19" s="31">
        <v>182</v>
      </c>
      <c r="C19" s="31">
        <v>63</v>
      </c>
      <c r="D19" s="42">
        <v>235</v>
      </c>
      <c r="E19" s="31">
        <v>236</v>
      </c>
    </row>
    <row r="20" spans="1:5" ht="13.5">
      <c r="A20" s="1" t="s">
        <v>99</v>
      </c>
      <c r="B20" s="31">
        <v>242</v>
      </c>
      <c r="C20" s="31">
        <v>47</v>
      </c>
      <c r="D20" s="42">
        <v>292</v>
      </c>
      <c r="E20" s="31">
        <v>288</v>
      </c>
    </row>
    <row r="21" spans="1:5" ht="13.5">
      <c r="A21" s="1" t="s">
        <v>100</v>
      </c>
      <c r="B21" s="31">
        <v>95</v>
      </c>
      <c r="C21" s="31">
        <v>53</v>
      </c>
      <c r="D21" s="42">
        <v>155</v>
      </c>
      <c r="E21" s="31">
        <v>149</v>
      </c>
    </row>
    <row r="22" spans="1:5" ht="13.5">
      <c r="A22" s="1" t="s">
        <v>101</v>
      </c>
      <c r="B22" s="31">
        <v>73</v>
      </c>
      <c r="C22" s="31">
        <v>44</v>
      </c>
      <c r="D22" s="42">
        <v>115</v>
      </c>
      <c r="E22" s="31">
        <v>116</v>
      </c>
    </row>
    <row r="23" spans="1:5" ht="13.5">
      <c r="A23" s="1" t="s">
        <v>102</v>
      </c>
      <c r="B23" s="31">
        <v>183</v>
      </c>
      <c r="C23" s="31">
        <v>100</v>
      </c>
      <c r="D23" s="42">
        <v>287</v>
      </c>
      <c r="E23" s="31">
        <v>270</v>
      </c>
    </row>
    <row r="24" spans="1:5" ht="13.5">
      <c r="A24" s="1" t="s">
        <v>103</v>
      </c>
      <c r="B24" s="31">
        <v>101</v>
      </c>
      <c r="C24" s="31">
        <v>70</v>
      </c>
      <c r="D24" s="42">
        <v>160</v>
      </c>
      <c r="E24" s="31">
        <v>156</v>
      </c>
    </row>
    <row r="25" spans="1:5" ht="13.5">
      <c r="A25" s="1" t="s">
        <v>104</v>
      </c>
      <c r="B25" s="31">
        <v>99</v>
      </c>
      <c r="C25" s="31">
        <v>35</v>
      </c>
      <c r="D25" s="42">
        <v>125</v>
      </c>
      <c r="E25" s="31">
        <v>121</v>
      </c>
    </row>
    <row r="26" spans="1:5" ht="13.5">
      <c r="A26" s="1" t="s">
        <v>105</v>
      </c>
      <c r="B26" s="31">
        <v>14</v>
      </c>
      <c r="C26" s="31">
        <v>10</v>
      </c>
      <c r="D26" s="42">
        <v>21</v>
      </c>
      <c r="E26" s="31">
        <v>21</v>
      </c>
    </row>
    <row r="27" spans="1:5" ht="13.5">
      <c r="A27" s="1" t="s">
        <v>106</v>
      </c>
      <c r="B27" s="31">
        <v>186</v>
      </c>
      <c r="C27" s="31">
        <v>45</v>
      </c>
      <c r="D27" s="42">
        <v>256</v>
      </c>
      <c r="E27" s="31">
        <v>255</v>
      </c>
    </row>
    <row r="28" spans="1:5" ht="13.5">
      <c r="A28" s="1" t="s">
        <v>107</v>
      </c>
      <c r="B28" s="31">
        <v>137</v>
      </c>
      <c r="C28" s="31">
        <v>29</v>
      </c>
      <c r="D28" s="42">
        <v>166</v>
      </c>
      <c r="E28" s="31">
        <v>164</v>
      </c>
    </row>
    <row r="29" spans="1:5" ht="13.5">
      <c r="A29" s="1" t="s">
        <v>108</v>
      </c>
      <c r="B29" s="31">
        <v>138</v>
      </c>
      <c r="C29" s="31">
        <v>28</v>
      </c>
      <c r="D29" s="42">
        <v>158</v>
      </c>
      <c r="E29" s="31">
        <v>151</v>
      </c>
    </row>
    <row r="30" spans="1:5" ht="13.5">
      <c r="A30" s="1" t="s">
        <v>109</v>
      </c>
      <c r="B30" s="31">
        <v>95</v>
      </c>
      <c r="C30" s="31">
        <v>41</v>
      </c>
      <c r="D30" s="42">
        <v>130</v>
      </c>
      <c r="E30" s="31">
        <v>126</v>
      </c>
    </row>
    <row r="31" spans="1:5" ht="13.5">
      <c r="A31" s="1" t="s">
        <v>110</v>
      </c>
      <c r="B31" s="31">
        <v>134</v>
      </c>
      <c r="C31" s="31">
        <v>84</v>
      </c>
      <c r="D31" s="42">
        <v>214</v>
      </c>
      <c r="E31" s="31">
        <v>205</v>
      </c>
    </row>
    <row r="32" spans="1:5" ht="13.5">
      <c r="A32" s="1" t="s">
        <v>111</v>
      </c>
      <c r="B32" s="31">
        <v>2</v>
      </c>
      <c r="C32" s="31">
        <v>2</v>
      </c>
      <c r="D32" s="45">
        <v>3</v>
      </c>
      <c r="E32" s="31">
        <v>4</v>
      </c>
    </row>
    <row r="33" spans="1:5" ht="13.5">
      <c r="A33" s="1" t="s">
        <v>112</v>
      </c>
      <c r="B33" s="31">
        <v>0</v>
      </c>
      <c r="C33" s="31">
        <v>0</v>
      </c>
      <c r="D33" s="45">
        <v>0</v>
      </c>
      <c r="E33" s="31">
        <v>0</v>
      </c>
    </row>
    <row r="34" spans="1:5" ht="13.5">
      <c r="A34" s="1" t="s">
        <v>113</v>
      </c>
      <c r="B34" s="31">
        <v>0</v>
      </c>
      <c r="C34" s="31">
        <v>0</v>
      </c>
      <c r="D34" s="45">
        <v>0</v>
      </c>
      <c r="E34" s="31">
        <v>0</v>
      </c>
    </row>
    <row r="35" spans="1:5" ht="13.5">
      <c r="A35" s="9" t="s">
        <v>0</v>
      </c>
      <c r="B35" s="25">
        <f>SUM(B7:B34)</f>
        <v>3900</v>
      </c>
      <c r="C35" s="25">
        <f>SUM(C7:C34)</f>
        <v>1405</v>
      </c>
      <c r="D35" s="25">
        <f>SUM(D7:D34)</f>
        <v>5178</v>
      </c>
      <c r="E35" s="25">
        <f>SUM(E7:E34)</f>
        <v>5075</v>
      </c>
    </row>
  </sheetData>
  <sheetProtection selectLockedCells="1"/>
  <mergeCells count="3">
    <mergeCell ref="B2:C2"/>
    <mergeCell ref="B1:C1"/>
    <mergeCell ref="B3:C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&amp;C&amp;"Helv,Bold"BINGHAM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5" sqref="F25"/>
    </sheetView>
  </sheetViews>
  <sheetFormatPr defaultColWidth="9.140625" defaultRowHeight="12.75"/>
  <cols>
    <col min="1" max="1" width="16.140625" style="24" bestFit="1" customWidth="1"/>
    <col min="2" max="2" width="10.8515625" style="16" bestFit="1" customWidth="1"/>
    <col min="3" max="9" width="7.7109375" style="16" customWidth="1"/>
    <col min="10" max="10" width="11.0039062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4"/>
      <c r="B1" s="169" t="s">
        <v>53</v>
      </c>
      <c r="C1" s="170"/>
      <c r="D1" s="170"/>
      <c r="E1" s="170"/>
      <c r="F1" s="170"/>
      <c r="G1" s="170"/>
      <c r="H1" s="170"/>
      <c r="I1" s="170"/>
      <c r="J1" s="171"/>
    </row>
    <row r="2" spans="1:10" ht="13.5">
      <c r="A2" s="35"/>
      <c r="B2" s="172" t="s">
        <v>127</v>
      </c>
      <c r="C2" s="173"/>
      <c r="D2" s="173"/>
      <c r="E2" s="173"/>
      <c r="F2" s="173"/>
      <c r="G2" s="173"/>
      <c r="H2" s="173"/>
      <c r="I2" s="173"/>
      <c r="J2" s="174"/>
    </row>
    <row r="3" spans="1:10" ht="13.5">
      <c r="A3" s="35"/>
      <c r="B3" s="10" t="s">
        <v>28</v>
      </c>
      <c r="C3" s="159" t="s">
        <v>28</v>
      </c>
      <c r="D3" s="163"/>
      <c r="E3" s="160"/>
      <c r="F3" s="159" t="s">
        <v>28</v>
      </c>
      <c r="G3" s="160"/>
      <c r="H3" s="159" t="s">
        <v>28</v>
      </c>
      <c r="I3" s="160"/>
      <c r="J3" s="10" t="s">
        <v>28</v>
      </c>
    </row>
    <row r="4" spans="1:10" ht="13.5">
      <c r="A4" s="13"/>
      <c r="B4" s="11" t="s">
        <v>133</v>
      </c>
      <c r="C4" s="161" t="s">
        <v>138</v>
      </c>
      <c r="D4" s="168"/>
      <c r="E4" s="162"/>
      <c r="F4" s="161" t="s">
        <v>130</v>
      </c>
      <c r="G4" s="162"/>
      <c r="H4" s="161" t="s">
        <v>135</v>
      </c>
      <c r="I4" s="162"/>
      <c r="J4" s="11" t="s">
        <v>128</v>
      </c>
    </row>
    <row r="5" spans="1:10" s="133" customFormat="1" ht="87.75" customHeight="1" thickBot="1">
      <c r="A5" s="131" t="s">
        <v>16</v>
      </c>
      <c r="B5" s="7" t="s">
        <v>134</v>
      </c>
      <c r="C5" s="7" t="s">
        <v>139</v>
      </c>
      <c r="D5" s="7" t="s">
        <v>140</v>
      </c>
      <c r="E5" s="7" t="s">
        <v>166</v>
      </c>
      <c r="F5" s="7" t="s">
        <v>132</v>
      </c>
      <c r="G5" s="7" t="s">
        <v>131</v>
      </c>
      <c r="H5" s="7" t="s">
        <v>136</v>
      </c>
      <c r="I5" s="7" t="s">
        <v>137</v>
      </c>
      <c r="J5" s="7" t="s">
        <v>129</v>
      </c>
    </row>
    <row r="6" spans="1:10" ht="14.25" thickBot="1">
      <c r="A6" s="104"/>
      <c r="B6" s="100"/>
      <c r="C6" s="100"/>
      <c r="D6" s="100"/>
      <c r="E6" s="100"/>
      <c r="F6" s="100"/>
      <c r="G6" s="101"/>
      <c r="H6" s="100"/>
      <c r="I6" s="100"/>
      <c r="J6" s="115"/>
    </row>
    <row r="7" spans="1:10" ht="13.5">
      <c r="A7" s="1" t="s">
        <v>86</v>
      </c>
      <c r="B7" s="50">
        <v>258</v>
      </c>
      <c r="C7" s="50">
        <v>81</v>
      </c>
      <c r="D7" s="41">
        <v>99</v>
      </c>
      <c r="E7" s="119">
        <v>93</v>
      </c>
      <c r="F7" s="40">
        <v>57</v>
      </c>
      <c r="G7" s="27">
        <v>252</v>
      </c>
      <c r="H7" s="40">
        <v>84</v>
      </c>
      <c r="I7" s="27">
        <v>199</v>
      </c>
      <c r="J7" s="26">
        <v>263</v>
      </c>
    </row>
    <row r="8" spans="1:10" ht="13.5">
      <c r="A8" s="1" t="s">
        <v>87</v>
      </c>
      <c r="B8" s="106">
        <v>133</v>
      </c>
      <c r="C8" s="106">
        <v>35</v>
      </c>
      <c r="D8" s="43">
        <v>51</v>
      </c>
      <c r="E8" s="120">
        <v>52</v>
      </c>
      <c r="F8" s="42">
        <v>25</v>
      </c>
      <c r="G8" s="32">
        <v>134</v>
      </c>
      <c r="H8" s="42">
        <v>64</v>
      </c>
      <c r="I8" s="32">
        <v>78</v>
      </c>
      <c r="J8" s="31">
        <v>133</v>
      </c>
    </row>
    <row r="9" spans="1:10" ht="13.5">
      <c r="A9" s="1" t="s">
        <v>88</v>
      </c>
      <c r="B9" s="106">
        <v>222</v>
      </c>
      <c r="C9" s="106">
        <v>72</v>
      </c>
      <c r="D9" s="43">
        <v>87</v>
      </c>
      <c r="E9" s="120">
        <v>70</v>
      </c>
      <c r="F9" s="42">
        <v>58</v>
      </c>
      <c r="G9" s="32">
        <v>203</v>
      </c>
      <c r="H9" s="42">
        <v>100</v>
      </c>
      <c r="I9" s="32">
        <v>144</v>
      </c>
      <c r="J9" s="31">
        <v>222</v>
      </c>
    </row>
    <row r="10" spans="1:10" ht="13.5">
      <c r="A10" s="1" t="s">
        <v>89</v>
      </c>
      <c r="B10" s="106">
        <v>223</v>
      </c>
      <c r="C10" s="106">
        <v>74</v>
      </c>
      <c r="D10" s="43">
        <v>72</v>
      </c>
      <c r="E10" s="120">
        <v>94</v>
      </c>
      <c r="F10" s="42">
        <v>49</v>
      </c>
      <c r="G10" s="32">
        <v>203</v>
      </c>
      <c r="H10" s="42">
        <v>94</v>
      </c>
      <c r="I10" s="32">
        <v>146</v>
      </c>
      <c r="J10" s="31">
        <v>224</v>
      </c>
    </row>
    <row r="11" spans="1:10" ht="13.5">
      <c r="A11" s="1" t="s">
        <v>90</v>
      </c>
      <c r="B11" s="106">
        <v>236</v>
      </c>
      <c r="C11" s="106">
        <v>72</v>
      </c>
      <c r="D11" s="43">
        <v>97</v>
      </c>
      <c r="E11" s="120">
        <v>84</v>
      </c>
      <c r="F11" s="42">
        <v>49</v>
      </c>
      <c r="G11" s="32">
        <v>236</v>
      </c>
      <c r="H11" s="42">
        <v>99</v>
      </c>
      <c r="I11" s="32">
        <v>166</v>
      </c>
      <c r="J11" s="31">
        <v>238</v>
      </c>
    </row>
    <row r="12" spans="1:10" ht="13.5">
      <c r="A12" s="1" t="s">
        <v>91</v>
      </c>
      <c r="B12" s="106">
        <v>321</v>
      </c>
      <c r="C12" s="106">
        <v>89</v>
      </c>
      <c r="D12" s="43">
        <v>112</v>
      </c>
      <c r="E12" s="120">
        <v>129</v>
      </c>
      <c r="F12" s="42">
        <v>67</v>
      </c>
      <c r="G12" s="32">
        <v>297</v>
      </c>
      <c r="H12" s="42">
        <v>105</v>
      </c>
      <c r="I12" s="32">
        <v>244</v>
      </c>
      <c r="J12" s="31">
        <v>329</v>
      </c>
    </row>
    <row r="13" spans="1:10" ht="13.5">
      <c r="A13" s="1" t="s">
        <v>92</v>
      </c>
      <c r="B13" s="106">
        <v>302</v>
      </c>
      <c r="C13" s="106">
        <v>83</v>
      </c>
      <c r="D13" s="43">
        <v>148</v>
      </c>
      <c r="E13" s="120">
        <v>88</v>
      </c>
      <c r="F13" s="42">
        <v>69</v>
      </c>
      <c r="G13" s="32">
        <v>262</v>
      </c>
      <c r="H13" s="42">
        <v>117</v>
      </c>
      <c r="I13" s="32">
        <v>204</v>
      </c>
      <c r="J13" s="31">
        <v>305</v>
      </c>
    </row>
    <row r="14" spans="1:10" ht="13.5">
      <c r="A14" s="1" t="s">
        <v>93</v>
      </c>
      <c r="B14" s="106">
        <v>253</v>
      </c>
      <c r="C14" s="106">
        <v>66</v>
      </c>
      <c r="D14" s="43">
        <v>113</v>
      </c>
      <c r="E14" s="120">
        <v>94</v>
      </c>
      <c r="F14" s="42">
        <v>57</v>
      </c>
      <c r="G14" s="32">
        <v>232</v>
      </c>
      <c r="H14" s="42">
        <v>100</v>
      </c>
      <c r="I14" s="32">
        <v>181</v>
      </c>
      <c r="J14" s="31">
        <v>253</v>
      </c>
    </row>
    <row r="15" spans="1:10" ht="13.5">
      <c r="A15" s="1" t="s">
        <v>94</v>
      </c>
      <c r="B15" s="106">
        <v>339</v>
      </c>
      <c r="C15" s="106">
        <v>104</v>
      </c>
      <c r="D15" s="43">
        <v>108</v>
      </c>
      <c r="E15" s="120">
        <v>122</v>
      </c>
      <c r="F15" s="42">
        <v>63</v>
      </c>
      <c r="G15" s="32">
        <v>317</v>
      </c>
      <c r="H15" s="42">
        <v>127</v>
      </c>
      <c r="I15" s="32">
        <v>221</v>
      </c>
      <c r="J15" s="31">
        <v>335</v>
      </c>
    </row>
    <row r="16" spans="1:10" ht="13.5">
      <c r="A16" s="1" t="s">
        <v>95</v>
      </c>
      <c r="B16" s="106">
        <v>198</v>
      </c>
      <c r="C16" s="106">
        <v>40</v>
      </c>
      <c r="D16" s="43">
        <v>120</v>
      </c>
      <c r="E16" s="120">
        <v>65</v>
      </c>
      <c r="F16" s="42">
        <v>75</v>
      </c>
      <c r="G16" s="32">
        <v>153</v>
      </c>
      <c r="H16" s="42">
        <v>100</v>
      </c>
      <c r="I16" s="32">
        <v>125</v>
      </c>
      <c r="J16" s="31">
        <v>204</v>
      </c>
    </row>
    <row r="17" spans="1:10" ht="13.5">
      <c r="A17" s="1" t="s">
        <v>96</v>
      </c>
      <c r="B17" s="106">
        <v>137</v>
      </c>
      <c r="C17" s="106">
        <v>48</v>
      </c>
      <c r="D17" s="43">
        <v>29</v>
      </c>
      <c r="E17" s="120">
        <v>70</v>
      </c>
      <c r="F17" s="42">
        <v>41</v>
      </c>
      <c r="G17" s="32">
        <v>117</v>
      </c>
      <c r="H17" s="42">
        <v>63</v>
      </c>
      <c r="I17" s="32">
        <v>88</v>
      </c>
      <c r="J17" s="31">
        <v>137</v>
      </c>
    </row>
    <row r="18" spans="1:10" ht="13.5">
      <c r="A18" s="1" t="s">
        <v>97</v>
      </c>
      <c r="B18" s="106">
        <v>265</v>
      </c>
      <c r="C18" s="106">
        <v>71</v>
      </c>
      <c r="D18" s="43">
        <v>83</v>
      </c>
      <c r="E18" s="120">
        <v>122</v>
      </c>
      <c r="F18" s="42">
        <v>50</v>
      </c>
      <c r="G18" s="32">
        <v>247</v>
      </c>
      <c r="H18" s="42">
        <v>102</v>
      </c>
      <c r="I18" s="32">
        <v>182</v>
      </c>
      <c r="J18" s="31">
        <v>272</v>
      </c>
    </row>
    <row r="19" spans="1:10" ht="13.5">
      <c r="A19" s="1" t="s">
        <v>98</v>
      </c>
      <c r="B19" s="106">
        <v>250</v>
      </c>
      <c r="C19" s="106">
        <v>52</v>
      </c>
      <c r="D19" s="43">
        <v>155</v>
      </c>
      <c r="E19" s="120">
        <v>72</v>
      </c>
      <c r="F19" s="42">
        <v>93</v>
      </c>
      <c r="G19" s="32">
        <v>189</v>
      </c>
      <c r="H19" s="42">
        <v>105</v>
      </c>
      <c r="I19" s="32">
        <v>179</v>
      </c>
      <c r="J19" s="31">
        <v>254</v>
      </c>
    </row>
    <row r="20" spans="1:10" ht="13.5">
      <c r="A20" s="1" t="s">
        <v>99</v>
      </c>
      <c r="B20" s="106">
        <v>311</v>
      </c>
      <c r="C20" s="106">
        <v>53</v>
      </c>
      <c r="D20" s="43">
        <v>188</v>
      </c>
      <c r="E20" s="120">
        <v>67</v>
      </c>
      <c r="F20" s="42">
        <v>85</v>
      </c>
      <c r="G20" s="32">
        <v>237</v>
      </c>
      <c r="H20" s="42">
        <v>115</v>
      </c>
      <c r="I20" s="32">
        <v>201</v>
      </c>
      <c r="J20" s="31">
        <v>297</v>
      </c>
    </row>
    <row r="21" spans="1:10" ht="13.5">
      <c r="A21" s="1" t="s">
        <v>100</v>
      </c>
      <c r="B21" s="106">
        <v>160</v>
      </c>
      <c r="C21" s="106">
        <v>45</v>
      </c>
      <c r="D21" s="43">
        <v>39</v>
      </c>
      <c r="E21" s="120">
        <v>70</v>
      </c>
      <c r="F21" s="42">
        <v>50</v>
      </c>
      <c r="G21" s="32">
        <v>123</v>
      </c>
      <c r="H21" s="42">
        <v>77</v>
      </c>
      <c r="I21" s="32">
        <v>93</v>
      </c>
      <c r="J21" s="31">
        <v>170</v>
      </c>
    </row>
    <row r="22" spans="1:10" ht="13.5">
      <c r="A22" s="1" t="s">
        <v>101</v>
      </c>
      <c r="B22" s="106">
        <v>112</v>
      </c>
      <c r="C22" s="106">
        <v>33</v>
      </c>
      <c r="D22" s="43">
        <v>40</v>
      </c>
      <c r="E22" s="120">
        <v>46</v>
      </c>
      <c r="F22" s="42">
        <v>39</v>
      </c>
      <c r="G22" s="32">
        <v>87</v>
      </c>
      <c r="H22" s="42">
        <v>54</v>
      </c>
      <c r="I22" s="32">
        <v>66</v>
      </c>
      <c r="J22" s="31">
        <v>115</v>
      </c>
    </row>
    <row r="23" spans="1:10" ht="13.5">
      <c r="A23" s="1" t="s">
        <v>102</v>
      </c>
      <c r="B23" s="106">
        <v>248</v>
      </c>
      <c r="C23" s="106">
        <v>76</v>
      </c>
      <c r="D23" s="43">
        <v>87</v>
      </c>
      <c r="E23" s="120">
        <v>95</v>
      </c>
      <c r="F23" s="42">
        <v>52</v>
      </c>
      <c r="G23" s="32">
        <v>241</v>
      </c>
      <c r="H23" s="42">
        <v>91</v>
      </c>
      <c r="I23" s="32">
        <v>178</v>
      </c>
      <c r="J23" s="31">
        <v>259</v>
      </c>
    </row>
    <row r="24" spans="1:10" ht="13.5">
      <c r="A24" s="1" t="s">
        <v>103</v>
      </c>
      <c r="B24" s="106">
        <v>161</v>
      </c>
      <c r="C24" s="106">
        <v>44</v>
      </c>
      <c r="D24" s="43">
        <v>57</v>
      </c>
      <c r="E24" s="120">
        <v>66</v>
      </c>
      <c r="F24" s="42">
        <v>36</v>
      </c>
      <c r="G24" s="32">
        <v>147</v>
      </c>
      <c r="H24" s="42">
        <v>53</v>
      </c>
      <c r="I24" s="32">
        <v>116</v>
      </c>
      <c r="J24" s="31">
        <v>159</v>
      </c>
    </row>
    <row r="25" spans="1:10" ht="13.5">
      <c r="A25" s="1" t="s">
        <v>104</v>
      </c>
      <c r="B25" s="106">
        <v>114</v>
      </c>
      <c r="C25" s="106">
        <v>31</v>
      </c>
      <c r="D25" s="43">
        <v>58</v>
      </c>
      <c r="E25" s="120">
        <v>44</v>
      </c>
      <c r="F25" s="42">
        <v>29</v>
      </c>
      <c r="G25" s="32">
        <v>115</v>
      </c>
      <c r="H25" s="42">
        <v>44</v>
      </c>
      <c r="I25" s="32">
        <v>87</v>
      </c>
      <c r="J25" s="31">
        <v>115</v>
      </c>
    </row>
    <row r="26" spans="1:10" ht="13.5">
      <c r="A26" s="1" t="s">
        <v>105</v>
      </c>
      <c r="B26" s="106">
        <v>32</v>
      </c>
      <c r="C26" s="106">
        <v>17</v>
      </c>
      <c r="D26" s="43">
        <v>9</v>
      </c>
      <c r="E26" s="120">
        <v>13</v>
      </c>
      <c r="F26" s="42">
        <v>10</v>
      </c>
      <c r="G26" s="32">
        <v>30</v>
      </c>
      <c r="H26" s="42">
        <v>20</v>
      </c>
      <c r="I26" s="32">
        <v>22</v>
      </c>
      <c r="J26" s="31">
        <v>33</v>
      </c>
    </row>
    <row r="27" spans="1:10" ht="13.5">
      <c r="A27" s="1" t="s">
        <v>106</v>
      </c>
      <c r="B27" s="106">
        <v>256</v>
      </c>
      <c r="C27" s="106">
        <v>41</v>
      </c>
      <c r="D27" s="43">
        <v>152</v>
      </c>
      <c r="E27" s="120">
        <v>77</v>
      </c>
      <c r="F27" s="42">
        <v>85</v>
      </c>
      <c r="G27" s="32">
        <v>187</v>
      </c>
      <c r="H27" s="42">
        <v>97</v>
      </c>
      <c r="I27" s="32">
        <v>175</v>
      </c>
      <c r="J27" s="31">
        <v>254</v>
      </c>
    </row>
    <row r="28" spans="1:10" ht="13.5">
      <c r="A28" s="1" t="s">
        <v>107</v>
      </c>
      <c r="B28" s="106">
        <v>157</v>
      </c>
      <c r="C28" s="106">
        <v>53</v>
      </c>
      <c r="D28" s="43">
        <v>53</v>
      </c>
      <c r="E28" s="120">
        <v>56</v>
      </c>
      <c r="F28" s="42">
        <v>36</v>
      </c>
      <c r="G28" s="32">
        <v>141</v>
      </c>
      <c r="H28" s="42">
        <v>57</v>
      </c>
      <c r="I28" s="32">
        <v>109</v>
      </c>
      <c r="J28" s="31">
        <v>164</v>
      </c>
    </row>
    <row r="29" spans="1:10" ht="13.5">
      <c r="A29" s="1" t="s">
        <v>108</v>
      </c>
      <c r="B29" s="106">
        <v>155</v>
      </c>
      <c r="C29" s="106">
        <v>44</v>
      </c>
      <c r="D29" s="43">
        <v>69</v>
      </c>
      <c r="E29" s="120">
        <v>51</v>
      </c>
      <c r="F29" s="42">
        <v>28</v>
      </c>
      <c r="G29" s="32">
        <v>152</v>
      </c>
      <c r="H29" s="42">
        <v>67</v>
      </c>
      <c r="I29" s="32">
        <v>99</v>
      </c>
      <c r="J29" s="31">
        <v>156</v>
      </c>
    </row>
    <row r="30" spans="1:10" ht="13.5">
      <c r="A30" s="1" t="s">
        <v>109</v>
      </c>
      <c r="B30" s="106">
        <v>119</v>
      </c>
      <c r="C30" s="106">
        <v>39</v>
      </c>
      <c r="D30" s="43">
        <v>41</v>
      </c>
      <c r="E30" s="120">
        <v>56</v>
      </c>
      <c r="F30" s="42">
        <v>28</v>
      </c>
      <c r="G30" s="32">
        <v>116</v>
      </c>
      <c r="H30" s="42">
        <v>42</v>
      </c>
      <c r="I30" s="32">
        <v>94</v>
      </c>
      <c r="J30" s="31">
        <v>126</v>
      </c>
    </row>
    <row r="31" spans="1:10" ht="13.5">
      <c r="A31" s="1" t="s">
        <v>110</v>
      </c>
      <c r="B31" s="106">
        <v>197</v>
      </c>
      <c r="C31" s="106">
        <v>48</v>
      </c>
      <c r="D31" s="43">
        <v>76</v>
      </c>
      <c r="E31" s="120">
        <v>82</v>
      </c>
      <c r="F31" s="42">
        <v>54</v>
      </c>
      <c r="G31" s="32">
        <v>168</v>
      </c>
      <c r="H31" s="42">
        <v>88</v>
      </c>
      <c r="I31" s="32">
        <v>126</v>
      </c>
      <c r="J31" s="31">
        <v>206</v>
      </c>
    </row>
    <row r="32" spans="1:10" ht="13.5">
      <c r="A32" s="1" t="s">
        <v>111</v>
      </c>
      <c r="B32" s="68">
        <v>9</v>
      </c>
      <c r="C32" s="68">
        <v>5</v>
      </c>
      <c r="D32" s="113">
        <v>1</v>
      </c>
      <c r="E32" s="121">
        <v>4</v>
      </c>
      <c r="F32" s="45">
        <v>8</v>
      </c>
      <c r="G32" s="29">
        <v>2</v>
      </c>
      <c r="H32" s="45">
        <v>7</v>
      </c>
      <c r="I32" s="29">
        <v>3</v>
      </c>
      <c r="J32" s="64">
        <v>9</v>
      </c>
    </row>
    <row r="33" spans="1:10" ht="13.5">
      <c r="A33" s="1" t="s">
        <v>112</v>
      </c>
      <c r="B33" s="68">
        <v>0</v>
      </c>
      <c r="C33" s="68">
        <v>0</v>
      </c>
      <c r="D33" s="113">
        <v>0</v>
      </c>
      <c r="E33" s="121">
        <v>0</v>
      </c>
      <c r="F33" s="45">
        <v>0</v>
      </c>
      <c r="G33" s="29">
        <v>0</v>
      </c>
      <c r="H33" s="45">
        <v>0</v>
      </c>
      <c r="I33" s="29">
        <v>0</v>
      </c>
      <c r="J33" s="64">
        <v>0</v>
      </c>
    </row>
    <row r="34" spans="1:10" ht="13.5">
      <c r="A34" s="1" t="s">
        <v>113</v>
      </c>
      <c r="B34" s="68">
        <v>0</v>
      </c>
      <c r="C34" s="68">
        <v>0</v>
      </c>
      <c r="D34" s="114">
        <v>0</v>
      </c>
      <c r="E34" s="122">
        <v>0</v>
      </c>
      <c r="F34" s="84">
        <v>0</v>
      </c>
      <c r="G34" s="85">
        <v>0</v>
      </c>
      <c r="H34" s="84">
        <v>0</v>
      </c>
      <c r="I34" s="85">
        <v>0</v>
      </c>
      <c r="J34" s="64">
        <v>0</v>
      </c>
    </row>
    <row r="35" spans="1:10" ht="13.5">
      <c r="A35" s="9" t="s">
        <v>0</v>
      </c>
      <c r="B35" s="25">
        <f aca="true" t="shared" si="0" ref="B35:J35">SUM(B7:B34)</f>
        <v>5168</v>
      </c>
      <c r="C35" s="25">
        <f>SUM(C7:C34)</f>
        <v>1416</v>
      </c>
      <c r="D35" s="25">
        <f>SUM(D7:D34)</f>
        <v>2144</v>
      </c>
      <c r="E35" s="25">
        <f>SUM(E7:E34)</f>
        <v>1882</v>
      </c>
      <c r="F35" s="25">
        <f t="shared" si="0"/>
        <v>1293</v>
      </c>
      <c r="G35" s="25">
        <f t="shared" si="0"/>
        <v>4588</v>
      </c>
      <c r="H35" s="25">
        <f>SUM(H7:H34)</f>
        <v>2072</v>
      </c>
      <c r="I35" s="25">
        <f>SUM(I7:I34)</f>
        <v>3526</v>
      </c>
      <c r="J35" s="25">
        <f t="shared" si="0"/>
        <v>5232</v>
      </c>
    </row>
  </sheetData>
  <sheetProtection selectLockedCells="1"/>
  <mergeCells count="8">
    <mergeCell ref="C4:E4"/>
    <mergeCell ref="F4:G4"/>
    <mergeCell ref="H4:I4"/>
    <mergeCell ref="B1:J1"/>
    <mergeCell ref="B2:J2"/>
    <mergeCell ref="C3:E3"/>
    <mergeCell ref="F3:G3"/>
    <mergeCell ref="H3:I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&amp;C&amp;"Helv,Bold"BINGHAM COUNTY RESULTS
PRIMARY ELECTION 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19.421875" style="0" customWidth="1"/>
    <col min="2" max="2" width="12.57421875" style="0" customWidth="1"/>
    <col min="3" max="3" width="19.7109375" style="0" customWidth="1"/>
    <col min="4" max="4" width="15.28125" style="0" customWidth="1"/>
  </cols>
  <sheetData>
    <row r="1" spans="1:4" ht="13.5">
      <c r="A1" s="164" t="s">
        <v>38</v>
      </c>
      <c r="B1" s="175"/>
      <c r="C1" s="175"/>
      <c r="D1" s="165"/>
    </row>
    <row r="2" spans="1:4" ht="14.25" thickBot="1">
      <c r="A2" s="91" t="s">
        <v>39</v>
      </c>
      <c r="B2" s="91" t="s">
        <v>40</v>
      </c>
      <c r="C2" s="94" t="s">
        <v>41</v>
      </c>
      <c r="D2" s="63" t="s">
        <v>42</v>
      </c>
    </row>
    <row r="3" spans="1:4" ht="14.25" thickBot="1">
      <c r="A3" s="18"/>
      <c r="B3" s="19"/>
      <c r="C3" s="19"/>
      <c r="D3" s="20"/>
    </row>
    <row r="4" spans="1:4" ht="13.5">
      <c r="A4" s="74" t="s">
        <v>86</v>
      </c>
      <c r="B4" s="53" t="s">
        <v>141</v>
      </c>
      <c r="C4" s="95" t="s">
        <v>142</v>
      </c>
      <c r="D4" s="107">
        <v>241</v>
      </c>
    </row>
    <row r="5" spans="1:4" ht="13.5">
      <c r="A5" s="52"/>
      <c r="B5" s="53"/>
      <c r="C5" s="93"/>
      <c r="D5" s="108"/>
    </row>
    <row r="6" spans="1:4" ht="13.5">
      <c r="A6" s="73" t="s">
        <v>88</v>
      </c>
      <c r="B6" s="23" t="s">
        <v>141</v>
      </c>
      <c r="C6" s="93" t="s">
        <v>143</v>
      </c>
      <c r="D6" s="108">
        <v>210</v>
      </c>
    </row>
    <row r="7" spans="1:4" ht="13.5">
      <c r="A7" s="73"/>
      <c r="B7" s="23"/>
      <c r="C7" s="93"/>
      <c r="D7" s="108"/>
    </row>
    <row r="8" spans="1:4" ht="13.5">
      <c r="A8" s="22" t="s">
        <v>89</v>
      </c>
      <c r="B8" s="23" t="s">
        <v>141</v>
      </c>
      <c r="C8" s="93" t="s">
        <v>144</v>
      </c>
      <c r="D8" s="108">
        <v>210</v>
      </c>
    </row>
    <row r="9" spans="1:4" ht="13.5">
      <c r="A9" s="86"/>
      <c r="B9" s="87"/>
      <c r="C9" s="93"/>
      <c r="D9" s="108"/>
    </row>
    <row r="10" spans="1:4" ht="13.5">
      <c r="A10" s="86" t="s">
        <v>90</v>
      </c>
      <c r="B10" s="87" t="s">
        <v>141</v>
      </c>
      <c r="C10" s="93" t="s">
        <v>145</v>
      </c>
      <c r="D10" s="108">
        <v>208</v>
      </c>
    </row>
    <row r="11" spans="1:4" ht="13.5">
      <c r="A11" s="86"/>
      <c r="B11" s="87"/>
      <c r="C11" s="93"/>
      <c r="D11" s="108"/>
    </row>
    <row r="12" spans="1:4" ht="13.5">
      <c r="A12" s="86" t="s">
        <v>91</v>
      </c>
      <c r="B12" s="87" t="s">
        <v>141</v>
      </c>
      <c r="C12" s="93" t="s">
        <v>146</v>
      </c>
      <c r="D12" s="108">
        <v>289</v>
      </c>
    </row>
    <row r="13" spans="1:4" ht="13.5">
      <c r="A13" s="86"/>
      <c r="B13" s="87"/>
      <c r="C13" s="93"/>
      <c r="D13" s="108"/>
    </row>
    <row r="14" spans="1:4" ht="13.5">
      <c r="A14" s="86" t="s">
        <v>92</v>
      </c>
      <c r="B14" s="87" t="s">
        <v>141</v>
      </c>
      <c r="C14" s="93" t="s">
        <v>147</v>
      </c>
      <c r="D14" s="108">
        <v>285</v>
      </c>
    </row>
    <row r="15" spans="1:4" ht="13.5">
      <c r="A15" s="86"/>
      <c r="B15" s="87"/>
      <c r="C15" s="93"/>
      <c r="D15" s="108"/>
    </row>
    <row r="16" spans="1:4" ht="13.5">
      <c r="A16" s="86" t="s">
        <v>94</v>
      </c>
      <c r="B16" s="87" t="s">
        <v>141</v>
      </c>
      <c r="C16" s="93" t="s">
        <v>148</v>
      </c>
      <c r="D16" s="108">
        <v>331</v>
      </c>
    </row>
    <row r="17" spans="1:4" ht="13.5">
      <c r="A17" s="86"/>
      <c r="B17" s="87"/>
      <c r="C17" s="93"/>
      <c r="D17" s="108"/>
    </row>
    <row r="18" spans="1:4" ht="13.5">
      <c r="A18" s="86" t="s">
        <v>95</v>
      </c>
      <c r="B18" s="87" t="s">
        <v>141</v>
      </c>
      <c r="C18" s="93" t="s">
        <v>149</v>
      </c>
      <c r="D18" s="108">
        <v>196</v>
      </c>
    </row>
    <row r="19" spans="1:4" ht="13.5">
      <c r="A19" s="86"/>
      <c r="B19" s="87"/>
      <c r="C19" s="93"/>
      <c r="D19" s="108"/>
    </row>
    <row r="20" spans="1:4" ht="13.5">
      <c r="A20" s="86" t="s">
        <v>97</v>
      </c>
      <c r="B20" s="87" t="s">
        <v>141</v>
      </c>
      <c r="C20" s="93" t="s">
        <v>150</v>
      </c>
      <c r="D20" s="108">
        <v>281</v>
      </c>
    </row>
    <row r="21" spans="1:4" ht="13.5">
      <c r="A21" s="86"/>
      <c r="B21" s="87"/>
      <c r="C21" s="93"/>
      <c r="D21" s="108"/>
    </row>
    <row r="22" spans="1:4" ht="13.5">
      <c r="A22" s="86" t="s">
        <v>100</v>
      </c>
      <c r="B22" s="87" t="s">
        <v>141</v>
      </c>
      <c r="C22" s="93" t="s">
        <v>151</v>
      </c>
      <c r="D22" s="108">
        <v>156</v>
      </c>
    </row>
    <row r="23" spans="1:4" ht="13.5">
      <c r="A23" s="86"/>
      <c r="B23" s="87"/>
      <c r="C23" s="93"/>
      <c r="D23" s="108"/>
    </row>
    <row r="24" spans="1:4" ht="13.5">
      <c r="A24" s="86" t="s">
        <v>101</v>
      </c>
      <c r="B24" s="87" t="s">
        <v>141</v>
      </c>
      <c r="C24" s="93" t="s">
        <v>152</v>
      </c>
      <c r="D24" s="108">
        <v>118</v>
      </c>
    </row>
    <row r="25" spans="1:4" ht="13.5">
      <c r="A25" s="86"/>
      <c r="B25" s="87"/>
      <c r="C25" s="93"/>
      <c r="D25" s="108"/>
    </row>
    <row r="26" spans="1:4" ht="13.5">
      <c r="A26" s="86" t="s">
        <v>102</v>
      </c>
      <c r="B26" s="87" t="s">
        <v>141</v>
      </c>
      <c r="C26" s="93" t="s">
        <v>153</v>
      </c>
      <c r="D26" s="108">
        <v>257</v>
      </c>
    </row>
    <row r="27" spans="1:4" ht="13.5">
      <c r="A27" s="86"/>
      <c r="B27" s="87"/>
      <c r="C27" s="93"/>
      <c r="D27" s="108"/>
    </row>
    <row r="28" spans="1:4" ht="13.5">
      <c r="A28" s="86" t="s">
        <v>103</v>
      </c>
      <c r="B28" s="87" t="s">
        <v>141</v>
      </c>
      <c r="C28" s="93" t="s">
        <v>154</v>
      </c>
      <c r="D28" s="108">
        <v>160</v>
      </c>
    </row>
    <row r="29" spans="1:4" ht="13.5">
      <c r="A29" s="86"/>
      <c r="B29" s="87"/>
      <c r="C29" s="93"/>
      <c r="D29" s="108"/>
    </row>
    <row r="30" spans="1:4" ht="13.5">
      <c r="A30" s="86" t="s">
        <v>106</v>
      </c>
      <c r="B30" s="87" t="s">
        <v>141</v>
      </c>
      <c r="C30" s="93" t="s">
        <v>155</v>
      </c>
      <c r="D30" s="108">
        <v>254</v>
      </c>
    </row>
    <row r="31" spans="1:4" ht="13.5">
      <c r="A31" s="86"/>
      <c r="B31" s="87"/>
      <c r="C31" s="93"/>
      <c r="D31" s="108"/>
    </row>
    <row r="32" spans="1:4" ht="13.5">
      <c r="A32" s="86" t="s">
        <v>107</v>
      </c>
      <c r="B32" s="87" t="s">
        <v>167</v>
      </c>
      <c r="C32" s="93" t="s">
        <v>161</v>
      </c>
      <c r="D32" s="108">
        <v>10</v>
      </c>
    </row>
    <row r="33" spans="1:4" ht="13.5">
      <c r="A33" s="86"/>
      <c r="B33" s="87"/>
      <c r="C33" s="93"/>
      <c r="D33" s="108"/>
    </row>
    <row r="34" spans="1:4" ht="13.5">
      <c r="A34" s="86" t="s">
        <v>108</v>
      </c>
      <c r="B34" s="87" t="s">
        <v>141</v>
      </c>
      <c r="C34" s="93" t="s">
        <v>156</v>
      </c>
      <c r="D34" s="108">
        <v>147</v>
      </c>
    </row>
    <row r="35" spans="1:4" ht="13.5">
      <c r="A35" s="86"/>
      <c r="B35" s="87"/>
      <c r="C35" s="110"/>
      <c r="D35" s="111"/>
    </row>
    <row r="36" spans="1:4" ht="13.5">
      <c r="A36" s="72" t="s">
        <v>110</v>
      </c>
      <c r="B36" s="67" t="s">
        <v>141</v>
      </c>
      <c r="C36" s="96" t="s">
        <v>157</v>
      </c>
      <c r="D36" s="109">
        <v>208</v>
      </c>
    </row>
  </sheetData>
  <sheetProtection/>
  <mergeCells count="1">
    <mergeCell ref="A1:D1"/>
  </mergeCells>
  <printOptions horizontalCentered="1"/>
  <pageMargins left="0.5" right="0.5" top="1.5" bottom="0.5" header="1" footer="0.35"/>
  <pageSetup horizontalDpi="600" verticalDpi="600" orientation="portrait" r:id="rId1"/>
  <headerFooter>
    <oddHeader>&amp;C&amp;"Helv,Bold"BINGHAM COUNTY RESULTS
PRIMARY ELECTION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2014-05-27T19:16:54Z</cp:lastPrinted>
  <dcterms:created xsi:type="dcterms:W3CDTF">1998-04-10T16:02:13Z</dcterms:created>
  <dcterms:modified xsi:type="dcterms:W3CDTF">2014-05-28T14:01:17Z</dcterms:modified>
  <cp:category/>
  <cp:version/>
  <cp:contentType/>
  <cp:contentStatus/>
</cp:coreProperties>
</file>